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26b11afe74d51873/Escritorio/FEVOCHI 2024/Liname2024/2025/Programaciones/"/>
    </mc:Choice>
  </mc:AlternateContent>
  <xr:revisionPtr revIDLastSave="60" documentId="8_{13D95955-66C2-4FE4-AD42-D5A2D5FD2660}" xr6:coauthVersionLast="47" xr6:coauthVersionMax="47" xr10:uidLastSave="{ACAA5F29-5277-4450-B29D-D111F2AA108F}"/>
  <workbookProtection workbookAlgorithmName="SHA-512" workbookHashValue="L8w7R0sDCIWQ4765M5fWQKLJZQXGTScH0roUJfr8LBVHTkx6r/lWuh0/FidMXHEiELjpPXufy+oKI1nlmmrNHQ==" workbookSaltValue="ejY8ErfMbE/bfAPX8KTWxg==" workbookSpinCount="100000" lockStructure="1"/>
  <bookViews>
    <workbookView xWindow="-110" yWindow="-110" windowWidth="25820" windowHeight="15500" tabRatio="890" activeTab="8" xr2:uid="{4964435E-C32B-4FDF-963D-75A3CDF20C6F}"/>
  </bookViews>
  <sheets>
    <sheet name="GA U16 Damas" sheetId="41" r:id="rId1"/>
    <sheet name="GB U16 Damas" sheetId="43" r:id="rId2"/>
    <sheet name="GC U16 Damas" sheetId="44" r:id="rId3"/>
    <sheet name="GD U16 Damas" sheetId="45" r:id="rId4"/>
    <sheet name="GE U16 Damas" sheetId="46" r:id="rId5"/>
    <sheet name="GF U16 Damas" sheetId="47" r:id="rId6"/>
    <sheet name="GG U16 Damas " sheetId="48" r:id="rId7"/>
    <sheet name="GA U16 Var" sheetId="51" r:id="rId8"/>
    <sheet name="GB U16 Var " sheetId="52" r:id="rId9"/>
  </sheets>
  <definedNames>
    <definedName name="_xlnm.Print_Area" localSheetId="0">'GA U16 Damas'!$B$9:$O$42</definedName>
    <definedName name="_xlnm.Print_Area" localSheetId="1">'GB U16 Damas'!$B$9:$O$42</definedName>
    <definedName name="_xlnm.Print_Area" localSheetId="2">'GC U16 Damas'!$B$9:$O$42</definedName>
    <definedName name="_xlnm.Print_Area" localSheetId="3">'GD U16 Damas'!$B$9:$O$42</definedName>
    <definedName name="_xlnm.Print_Area" localSheetId="4">'GE U16 Damas'!$B$9:$O$42</definedName>
    <definedName name="_xlnm.Print_Area" localSheetId="5">'GF U16 Damas'!$B$9:$O$42</definedName>
    <definedName name="_xlnm.Print_Area" localSheetId="6">'GG U16 Damas '!$B$9:$O$42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6" i="52" l="1"/>
  <c r="F35" i="52"/>
  <c r="L34" i="52"/>
  <c r="L32" i="52"/>
  <c r="D32" i="52"/>
  <c r="F29" i="52"/>
  <c r="F25" i="52"/>
  <c r="L24" i="52"/>
  <c r="D22" i="52"/>
  <c r="B22" i="52"/>
  <c r="H22" i="52" s="1"/>
  <c r="B23" i="52" s="1"/>
  <c r="H23" i="52" s="1"/>
  <c r="B24" i="52" s="1"/>
  <c r="H24" i="52" s="1"/>
  <c r="B25" i="52" s="1"/>
  <c r="H25" i="52" s="1"/>
  <c r="B26" i="52" s="1"/>
  <c r="H26" i="52" s="1"/>
  <c r="B29" i="52" s="1"/>
  <c r="H29" i="52" s="1"/>
  <c r="B30" i="52" s="1"/>
  <c r="H30" i="52" s="1"/>
  <c r="B31" i="52" s="1"/>
  <c r="H31" i="52" s="1"/>
  <c r="B32" i="52" s="1"/>
  <c r="H32" i="52" s="1"/>
  <c r="B33" i="52" s="1"/>
  <c r="H33" i="52" s="1"/>
  <c r="B34" i="52" s="1"/>
  <c r="H34" i="52" s="1"/>
  <c r="B35" i="52" s="1"/>
  <c r="H35" i="52" s="1"/>
  <c r="B36" i="52" s="1"/>
  <c r="H36" i="52" s="1"/>
  <c r="B37" i="52" s="1"/>
  <c r="H37" i="52" s="1"/>
  <c r="B40" i="52" s="1"/>
  <c r="H40" i="52" s="1"/>
  <c r="B41" i="52" s="1"/>
  <c r="H41" i="52" s="1"/>
  <c r="B42" i="52" s="1"/>
  <c r="H42" i="52" s="1"/>
  <c r="B43" i="52" s="1"/>
  <c r="H43" i="52" s="1"/>
  <c r="H21" i="52"/>
  <c r="J16" i="52"/>
  <c r="L37" i="52" s="1"/>
  <c r="D16" i="52"/>
  <c r="D31" i="52" s="1"/>
  <c r="J15" i="52"/>
  <c r="L35" i="52" s="1"/>
  <c r="D15" i="52"/>
  <c r="F31" i="52" s="1"/>
  <c r="J14" i="52"/>
  <c r="J23" i="52" s="1"/>
  <c r="D14" i="52"/>
  <c r="D23" i="52" s="1"/>
  <c r="J13" i="52"/>
  <c r="L29" i="52" s="1"/>
  <c r="D13" i="52"/>
  <c r="D35" i="52" s="1"/>
  <c r="J12" i="52"/>
  <c r="J37" i="52" s="1"/>
  <c r="D12" i="52"/>
  <c r="D37" i="52" s="1"/>
  <c r="J11" i="52"/>
  <c r="J24" i="52" s="1"/>
  <c r="D11" i="52"/>
  <c r="D33" i="52" s="1"/>
  <c r="J30" i="52" l="1"/>
  <c r="F21" i="52"/>
  <c r="L22" i="52"/>
  <c r="D26" i="52"/>
  <c r="L30" i="52"/>
  <c r="F33" i="52"/>
  <c r="L36" i="52"/>
  <c r="F23" i="52"/>
  <c r="L26" i="52"/>
  <c r="J34" i="52"/>
  <c r="F37" i="52"/>
  <c r="D36" i="52"/>
  <c r="D24" i="52"/>
  <c r="J22" i="52"/>
  <c r="J32" i="52"/>
  <c r="J36" i="52"/>
  <c r="J21" i="52"/>
  <c r="F22" i="52"/>
  <c r="F24" i="52"/>
  <c r="J25" i="52"/>
  <c r="F26" i="52"/>
  <c r="J29" i="52"/>
  <c r="F30" i="52"/>
  <c r="J31" i="52"/>
  <c r="F32" i="52"/>
  <c r="J33" i="52"/>
  <c r="F34" i="52"/>
  <c r="J35" i="52"/>
  <c r="F36" i="52"/>
  <c r="J26" i="52"/>
  <c r="D30" i="52"/>
  <c r="D34" i="52"/>
  <c r="D21" i="52"/>
  <c r="L21" i="52"/>
  <c r="L23" i="52"/>
  <c r="D25" i="52"/>
  <c r="L25" i="52"/>
  <c r="D29" i="52"/>
  <c r="L31" i="52"/>
  <c r="L33" i="52"/>
  <c r="H21" i="51" l="1"/>
  <c r="B22" i="51" s="1"/>
  <c r="H22" i="51" s="1"/>
  <c r="B23" i="51" s="1"/>
  <c r="H23" i="51" s="1"/>
  <c r="B24" i="51" s="1"/>
  <c r="H24" i="51" s="1"/>
  <c r="B25" i="51" s="1"/>
  <c r="H25" i="51" s="1"/>
  <c r="B26" i="51" s="1"/>
  <c r="H26" i="51" s="1"/>
  <c r="B29" i="51" s="1"/>
  <c r="H29" i="51" s="1"/>
  <c r="B30" i="51" s="1"/>
  <c r="H30" i="51" s="1"/>
  <c r="B31" i="51" s="1"/>
  <c r="H31" i="51" s="1"/>
  <c r="B32" i="51" s="1"/>
  <c r="H32" i="51" s="1"/>
  <c r="B33" i="51" s="1"/>
  <c r="H33" i="51" s="1"/>
  <c r="B34" i="51" s="1"/>
  <c r="H34" i="51" s="1"/>
  <c r="B35" i="51" s="1"/>
  <c r="H35" i="51" s="1"/>
  <c r="B36" i="51" s="1"/>
  <c r="H36" i="51" s="1"/>
  <c r="B37" i="51" s="1"/>
  <c r="H37" i="51" s="1"/>
  <c r="B40" i="51" s="1"/>
  <c r="H40" i="51" s="1"/>
  <c r="B41" i="51" s="1"/>
  <c r="H41" i="51" s="1"/>
  <c r="B42" i="51" s="1"/>
  <c r="H42" i="51" s="1"/>
  <c r="B43" i="51" s="1"/>
  <c r="H43" i="51" s="1"/>
  <c r="J16" i="51"/>
  <c r="L37" i="51" s="1"/>
  <c r="D16" i="51"/>
  <c r="D31" i="51" s="1"/>
  <c r="J15" i="51"/>
  <c r="L35" i="51" s="1"/>
  <c r="D15" i="51"/>
  <c r="D22" i="51" s="1"/>
  <c r="J14" i="51"/>
  <c r="J23" i="51" s="1"/>
  <c r="D14" i="51"/>
  <c r="D23" i="51" s="1"/>
  <c r="J13" i="51"/>
  <c r="L29" i="51" s="1"/>
  <c r="D13" i="51"/>
  <c r="D35" i="51" s="1"/>
  <c r="J12" i="51"/>
  <c r="J37" i="51" s="1"/>
  <c r="D12" i="51"/>
  <c r="D37" i="51" s="1"/>
  <c r="J11" i="51"/>
  <c r="J33" i="51" s="1"/>
  <c r="D11" i="51"/>
  <c r="D33" i="51" s="1"/>
  <c r="L22" i="51" l="1"/>
  <c r="J30" i="51"/>
  <c r="F21" i="51"/>
  <c r="L30" i="51"/>
  <c r="L32" i="51"/>
  <c r="F35" i="51"/>
  <c r="F23" i="51"/>
  <c r="D26" i="51"/>
  <c r="D36" i="51"/>
  <c r="D24" i="51"/>
  <c r="L26" i="51"/>
  <c r="F31" i="51"/>
  <c r="J34" i="51"/>
  <c r="L36" i="51"/>
  <c r="F25" i="51"/>
  <c r="F33" i="51"/>
  <c r="L24" i="51"/>
  <c r="F29" i="51"/>
  <c r="D32" i="51"/>
  <c r="L34" i="51"/>
  <c r="F37" i="51"/>
  <c r="J22" i="51"/>
  <c r="J24" i="51"/>
  <c r="J32" i="51"/>
  <c r="J36" i="51"/>
  <c r="D34" i="51"/>
  <c r="J21" i="51"/>
  <c r="F22" i="51"/>
  <c r="F24" i="51"/>
  <c r="J25" i="51"/>
  <c r="F26" i="51"/>
  <c r="J29" i="51"/>
  <c r="F30" i="51"/>
  <c r="J31" i="51"/>
  <c r="F32" i="51"/>
  <c r="F34" i="51"/>
  <c r="J35" i="51"/>
  <c r="F36" i="51"/>
  <c r="J26" i="51"/>
  <c r="D30" i="51"/>
  <c r="D21" i="51"/>
  <c r="L21" i="51"/>
  <c r="L23" i="51"/>
  <c r="D25" i="51"/>
  <c r="L25" i="51"/>
  <c r="D29" i="51"/>
  <c r="L31" i="51"/>
  <c r="L33" i="51"/>
  <c r="E25" i="47"/>
  <c r="N16" i="48"/>
  <c r="G26" i="48" s="1"/>
  <c r="K16" i="48"/>
  <c r="G25" i="48" s="1"/>
  <c r="N15" i="48"/>
  <c r="G24" i="48" s="1"/>
  <c r="K15" i="48"/>
  <c r="E27" i="48" s="1"/>
  <c r="N14" i="48"/>
  <c r="G28" i="48" s="1"/>
  <c r="K14" i="48"/>
  <c r="G27" i="48" s="1"/>
  <c r="E14" i="48"/>
  <c r="N13" i="48"/>
  <c r="E26" i="48" s="1"/>
  <c r="K13" i="48"/>
  <c r="E25" i="48" s="1"/>
  <c r="N16" i="47"/>
  <c r="G14" i="47" s="1"/>
  <c r="K16" i="47"/>
  <c r="G25" i="47" s="1"/>
  <c r="N15" i="47"/>
  <c r="E28" i="47" s="1"/>
  <c r="K15" i="47"/>
  <c r="G17" i="47" s="1"/>
  <c r="N14" i="47"/>
  <c r="G28" i="47" s="1"/>
  <c r="K14" i="47"/>
  <c r="G27" i="47" s="1"/>
  <c r="N13" i="47"/>
  <c r="E26" i="47" s="1"/>
  <c r="K13" i="47"/>
  <c r="E17" i="47" s="1"/>
  <c r="E13" i="47"/>
  <c r="N16" i="46"/>
  <c r="G26" i="46" s="1"/>
  <c r="K16" i="46"/>
  <c r="G25" i="46" s="1"/>
  <c r="N15" i="46"/>
  <c r="G24" i="46" s="1"/>
  <c r="K15" i="46"/>
  <c r="G17" i="46" s="1"/>
  <c r="N14" i="46"/>
  <c r="G28" i="46" s="1"/>
  <c r="K14" i="46"/>
  <c r="G27" i="46" s="1"/>
  <c r="N13" i="46"/>
  <c r="E26" i="46" s="1"/>
  <c r="K13" i="46"/>
  <c r="E25" i="46" s="1"/>
  <c r="E13" i="46"/>
  <c r="N16" i="45"/>
  <c r="G26" i="45" s="1"/>
  <c r="K16" i="45"/>
  <c r="G25" i="45" s="1"/>
  <c r="N15" i="45"/>
  <c r="G24" i="45" s="1"/>
  <c r="K15" i="45"/>
  <c r="E15" i="45" s="1"/>
  <c r="N14" i="45"/>
  <c r="G28" i="45" s="1"/>
  <c r="K14" i="45"/>
  <c r="G27" i="45" s="1"/>
  <c r="N13" i="45"/>
  <c r="E26" i="45" s="1"/>
  <c r="K13" i="45"/>
  <c r="E17" i="45" s="1"/>
  <c r="N16" i="44"/>
  <c r="G26" i="44" s="1"/>
  <c r="K16" i="44"/>
  <c r="G25" i="44" s="1"/>
  <c r="N15" i="44"/>
  <c r="G24" i="44" s="1"/>
  <c r="K15" i="44"/>
  <c r="E27" i="44" s="1"/>
  <c r="N14" i="44"/>
  <c r="G28" i="44" s="1"/>
  <c r="K14" i="44"/>
  <c r="G27" i="44" s="1"/>
  <c r="N13" i="44"/>
  <c r="E26" i="44" s="1"/>
  <c r="K13" i="44"/>
  <c r="E17" i="44" s="1"/>
  <c r="N16" i="41"/>
  <c r="E18" i="41" s="1"/>
  <c r="K16" i="41"/>
  <c r="G25" i="41" s="1"/>
  <c r="N15" i="41"/>
  <c r="E28" i="41" s="1"/>
  <c r="K15" i="41"/>
  <c r="E27" i="41" s="1"/>
  <c r="N14" i="41"/>
  <c r="G18" i="41" s="1"/>
  <c r="G23" i="41"/>
  <c r="N13" i="41"/>
  <c r="E16" i="41" s="1"/>
  <c r="K13" i="41"/>
  <c r="E25" i="41" s="1"/>
  <c r="G28" i="41"/>
  <c r="K16" i="43"/>
  <c r="G15" i="43" s="1"/>
  <c r="N16" i="43"/>
  <c r="G26" i="43" s="1"/>
  <c r="N15" i="43"/>
  <c r="G24" i="43" s="1"/>
  <c r="K15" i="43"/>
  <c r="G17" i="43" s="1"/>
  <c r="K14" i="43"/>
  <c r="G13" i="43" s="1"/>
  <c r="N14" i="43"/>
  <c r="G28" i="43" s="1"/>
  <c r="N13" i="43"/>
  <c r="E26" i="43" s="1"/>
  <c r="K13" i="43"/>
  <c r="E17" i="43" s="1"/>
  <c r="G27" i="41"/>
  <c r="E26" i="41"/>
  <c r="G17" i="41"/>
  <c r="G16" i="41"/>
  <c r="E15" i="41"/>
  <c r="G15" i="41" l="1"/>
  <c r="E23" i="48"/>
  <c r="E27" i="47"/>
  <c r="E15" i="47"/>
  <c r="E23" i="47"/>
  <c r="E23" i="46"/>
  <c r="E27" i="46"/>
  <c r="G17" i="45"/>
  <c r="G13" i="45"/>
  <c r="E25" i="45"/>
  <c r="E23" i="45"/>
  <c r="G15" i="45"/>
  <c r="E27" i="45"/>
  <c r="G17" i="44"/>
  <c r="E25" i="44"/>
  <c r="E15" i="44"/>
  <c r="E14" i="44"/>
  <c r="E24" i="44"/>
  <c r="E28" i="44"/>
  <c r="E16" i="44"/>
  <c r="E13" i="44"/>
  <c r="E24" i="41"/>
  <c r="G24" i="41"/>
  <c r="G14" i="41"/>
  <c r="E23" i="41"/>
  <c r="E16" i="43"/>
  <c r="G14" i="43"/>
  <c r="G18" i="43"/>
  <c r="G16" i="43"/>
  <c r="E25" i="43"/>
  <c r="E14" i="43"/>
  <c r="E18" i="43"/>
  <c r="E27" i="43"/>
  <c r="G23" i="48"/>
  <c r="E16" i="48"/>
  <c r="E24" i="48"/>
  <c r="E28" i="48"/>
  <c r="G24" i="47"/>
  <c r="G26" i="47"/>
  <c r="G13" i="47"/>
  <c r="G15" i="47"/>
  <c r="G16" i="47"/>
  <c r="G23" i="47"/>
  <c r="E14" i="47"/>
  <c r="E16" i="47"/>
  <c r="E24" i="47"/>
  <c r="G23" i="46"/>
  <c r="E24" i="46"/>
  <c r="E28" i="46"/>
  <c r="E14" i="45"/>
  <c r="E16" i="45"/>
  <c r="E18" i="45"/>
  <c r="G23" i="45"/>
  <c r="G14" i="45"/>
  <c r="G16" i="45"/>
  <c r="G18" i="45"/>
  <c r="E24" i="45"/>
  <c r="E28" i="45"/>
  <c r="E13" i="45"/>
  <c r="E23" i="44"/>
  <c r="G13" i="44"/>
  <c r="G15" i="44"/>
  <c r="G23" i="44"/>
  <c r="E18" i="44"/>
  <c r="G14" i="44"/>
  <c r="G16" i="44"/>
  <c r="G18" i="44"/>
  <c r="E23" i="43"/>
  <c r="G23" i="43"/>
  <c r="G27" i="43"/>
  <c r="E13" i="43"/>
  <c r="E15" i="43"/>
  <c r="E24" i="43"/>
  <c r="E28" i="43"/>
  <c r="G25" i="43"/>
  <c r="G26" i="41"/>
  <c r="E13" i="41"/>
  <c r="E14" i="41"/>
  <c r="E13" i="48"/>
  <c r="E15" i="48"/>
  <c r="E17" i="48"/>
  <c r="G13" i="48"/>
  <c r="G14" i="48"/>
  <c r="G15" i="48"/>
  <c r="G16" i="48"/>
  <c r="G17" i="48"/>
  <c r="E18" i="48"/>
  <c r="G18" i="48"/>
  <c r="E18" i="47"/>
  <c r="G18" i="47"/>
  <c r="E15" i="46"/>
  <c r="E14" i="46"/>
  <c r="E16" i="46"/>
  <c r="E17" i="46"/>
  <c r="G13" i="46"/>
  <c r="G14" i="46"/>
  <c r="G15" i="46"/>
  <c r="G16" i="46"/>
  <c r="E18" i="46"/>
  <c r="G18" i="46"/>
  <c r="G13" i="41"/>
  <c r="E17" i="41"/>
</calcChain>
</file>

<file path=xl/sharedStrings.xml><?xml version="1.0" encoding="utf-8"?>
<sst xmlns="http://schemas.openxmlformats.org/spreadsheetml/2006/main" count="766" uniqueCount="175">
  <si>
    <t>.1  -  4</t>
  </si>
  <si>
    <t>.1  -  3</t>
  </si>
  <si>
    <t>N°P</t>
  </si>
  <si>
    <t>v/s</t>
  </si>
  <si>
    <t>1ºA</t>
  </si>
  <si>
    <t>2ºB</t>
  </si>
  <si>
    <t>1ºB</t>
  </si>
  <si>
    <t>2ºA</t>
  </si>
  <si>
    <t>3ºA</t>
  </si>
  <si>
    <t>3ºB</t>
  </si>
  <si>
    <t>5°A</t>
  </si>
  <si>
    <t>5°B</t>
  </si>
  <si>
    <t>4°A</t>
  </si>
  <si>
    <t>4B</t>
  </si>
  <si>
    <t>PREMIACION</t>
  </si>
  <si>
    <t>3er Lugar</t>
  </si>
  <si>
    <t>5to Lugar</t>
  </si>
  <si>
    <t>Final</t>
  </si>
  <si>
    <t>7mo Lugar</t>
  </si>
  <si>
    <t>9no Lugar</t>
  </si>
  <si>
    <t>Semifinal</t>
  </si>
  <si>
    <t>FEDERACIÓN DE VÓLEIBOL DE CHILE</t>
  </si>
  <si>
    <t>GRUPO A</t>
  </si>
  <si>
    <t>GRUPO B</t>
  </si>
  <si>
    <t>PP33</t>
  </si>
  <si>
    <t>PP34</t>
  </si>
  <si>
    <t>GP33</t>
  </si>
  <si>
    <t>GP34</t>
  </si>
  <si>
    <t>CLUB ZADA</t>
  </si>
  <si>
    <t>STADIO ITALIANO</t>
  </si>
  <si>
    <t>BOSTON COLLEGE</t>
  </si>
  <si>
    <t xml:space="preserve">COLO COLO </t>
  </si>
  <si>
    <t>CD SAN FELIPE VOLEY</t>
  </si>
  <si>
    <t>CD LOS ÁNGELES VOLEIBOL</t>
  </si>
  <si>
    <t xml:space="preserve">UNIVERSIDAD CATOLICA </t>
  </si>
  <si>
    <t>CDS ARTURO PRAT</t>
  </si>
  <si>
    <t>C. DE AMIGOS COQUIMBO</t>
  </si>
  <si>
    <t>CD HUACHIPATO</t>
  </si>
  <si>
    <t xml:space="preserve">CD VOLLEY  VALDIVIA </t>
  </si>
  <si>
    <t>C. ACONCAGUA VOLEY</t>
  </si>
  <si>
    <t xml:space="preserve">CD ALEMAN PTA  ARENAS </t>
  </si>
  <si>
    <t>CD TAIIU, PTA. ARENAS</t>
  </si>
  <si>
    <t>C. ESTUDIANTES DE LA ARAUCANIA</t>
  </si>
  <si>
    <t xml:space="preserve">CD SLA  VALDIVIA </t>
  </si>
  <si>
    <t>CD ESCUELA DE VOLEIBOL EVA</t>
  </si>
  <si>
    <t>CV LOBOS DE LA ARAUCANIA</t>
  </si>
  <si>
    <t>CD GO GREEN TEMUCO</t>
  </si>
  <si>
    <t>C. RAMIRO ROA</t>
  </si>
  <si>
    <t>CD HURTADO LOS ANGELES</t>
  </si>
  <si>
    <t>CLUB LINARES</t>
  </si>
  <si>
    <t>CV RIVER VALDIVIA</t>
  </si>
  <si>
    <t xml:space="preserve">C. PANTERAS VOLEY LINARES </t>
  </si>
  <si>
    <t>CD MURANO CONCEPCIÓN</t>
  </si>
  <si>
    <t>CD PLANETA VOLEY LA SERENA</t>
  </si>
  <si>
    <t xml:space="preserve">CLUB VOLEI  BIO BIO </t>
  </si>
  <si>
    <t>CDSC TREKAN LOS ÁNGELES</t>
  </si>
  <si>
    <t>CD ESCOLAR MARISTAS RGUA</t>
  </si>
  <si>
    <t>CLUB MACHALI VOLEY</t>
  </si>
  <si>
    <t>LIGA NACIONAL DE MENORES 2025 U16 DAMAS</t>
  </si>
  <si>
    <t>COORD. SEDE ROBERTO QUINTANA</t>
  </si>
  <si>
    <t>CONTACTO: +56978650244</t>
  </si>
  <si>
    <t>CONTACTO: +56920960417</t>
  </si>
  <si>
    <t>COORD. SEDE EDUARDO CHAVEZ</t>
  </si>
  <si>
    <t>CONTACTO: +56997444690</t>
  </si>
  <si>
    <t>CSD OC RANCAGUA</t>
  </si>
  <si>
    <t>CD ALEMÁN CONCEPCIÓN</t>
  </si>
  <si>
    <t>UNIÓN VOLLEY SAN FELIPE</t>
  </si>
  <si>
    <t>CD. LYCÉE JEAN D’ALEMBERT</t>
  </si>
  <si>
    <t>CD OLIMPO VÓLEY SAN FDO</t>
  </si>
  <si>
    <t>CLUB VOSTERH VOLEY</t>
  </si>
  <si>
    <t>CDSC RUCALHUE</t>
  </si>
  <si>
    <t>CD PEÑABLANCA</t>
  </si>
  <si>
    <t>CONTACTO: +56984562892</t>
  </si>
  <si>
    <t>CD IMV</t>
  </si>
  <si>
    <t>CLUB CUMBRES DEL CHOAPA</t>
  </si>
  <si>
    <t xml:space="preserve">CLUB CREACION </t>
  </si>
  <si>
    <t>C ST MARGARETS CONCÓN</t>
  </si>
  <si>
    <t>CD SELKNAM PTA. ARENAS</t>
  </si>
  <si>
    <t>CDS AVI</t>
  </si>
  <si>
    <t>CDS LA CALERA</t>
  </si>
  <si>
    <t>COORD. SEDE IVERT MONDACA</t>
  </si>
  <si>
    <t>CONTACTO: +56991978769</t>
  </si>
  <si>
    <t xml:space="preserve">GIMNASIO 1 </t>
  </si>
  <si>
    <t xml:space="preserve">   GRUPO B</t>
  </si>
  <si>
    <t xml:space="preserve">CD FULLVOLEY </t>
  </si>
  <si>
    <t>1-2 A</t>
  </si>
  <si>
    <t>VS</t>
  </si>
  <si>
    <t>3-4 B</t>
  </si>
  <si>
    <t>VOLLEYCASTRO</t>
  </si>
  <si>
    <t>3-4 A</t>
  </si>
  <si>
    <t xml:space="preserve">1-2 B </t>
  </si>
  <si>
    <t>4-2 A</t>
  </si>
  <si>
    <t>4-2 B</t>
  </si>
  <si>
    <t>GIMNASIO 1</t>
  </si>
  <si>
    <t>1-3 A</t>
  </si>
  <si>
    <t>1-3 B</t>
  </si>
  <si>
    <t>1-4 A</t>
  </si>
  <si>
    <t>1-4 B</t>
  </si>
  <si>
    <t>3-2 A</t>
  </si>
  <si>
    <t>3-2 B</t>
  </si>
  <si>
    <t xml:space="preserve">PREMIACION Y CLAUSURA </t>
  </si>
  <si>
    <t>CLUB TAWA TAWA</t>
  </si>
  <si>
    <t>COORD. SEDE MIGUEL ANGEL MORAGA</t>
  </si>
  <si>
    <t>CONTACTO: +56999826062</t>
  </si>
  <si>
    <t>3GA</t>
  </si>
  <si>
    <t>3GB</t>
  </si>
  <si>
    <t>1GB</t>
  </si>
  <si>
    <t>1GA</t>
  </si>
  <si>
    <t>4GB</t>
  </si>
  <si>
    <t>4GA</t>
  </si>
  <si>
    <t>2GA</t>
  </si>
  <si>
    <t>2GB</t>
  </si>
  <si>
    <t>SF 5° al 8°</t>
  </si>
  <si>
    <t>SF 1° al 4°</t>
  </si>
  <si>
    <t>PP13</t>
  </si>
  <si>
    <t>GP13</t>
  </si>
  <si>
    <t>PP15</t>
  </si>
  <si>
    <t>GP15</t>
  </si>
  <si>
    <t>PP14</t>
  </si>
  <si>
    <t>GP14</t>
  </si>
  <si>
    <t>PP16</t>
  </si>
  <si>
    <t>GP16</t>
  </si>
  <si>
    <t>7° Puesto</t>
  </si>
  <si>
    <t>5° Puesto</t>
  </si>
  <si>
    <t>3° Puesto</t>
  </si>
  <si>
    <t>1° Puesto</t>
  </si>
  <si>
    <t>SEDE GRUPO A: ASD JAGUARES</t>
  </si>
  <si>
    <t>BICENTENARIO SN FELIPE</t>
  </si>
  <si>
    <t>CD UNIVERSITARIOS</t>
  </si>
  <si>
    <t>MURANO PUERTO MONTT</t>
  </si>
  <si>
    <t>SEDE GRUPO B: BICENTENARIO DE SAN FELIPE</t>
  </si>
  <si>
    <t>LOS ALAMOS BIO BIO SUR</t>
  </si>
  <si>
    <t>ASD JAGUARES</t>
  </si>
  <si>
    <t>SEDE GRUPO C: GO GREEN DE TEMUCO</t>
  </si>
  <si>
    <t>COORD. SEDE  LEODAN VERA</t>
  </si>
  <si>
    <t>SEDE GRUPO D: PLANETA VOLEY LA SERENA</t>
  </si>
  <si>
    <t>COORD. SEDE JEAN THENOUX</t>
  </si>
  <si>
    <t>CONTACTO: +56991256944</t>
  </si>
  <si>
    <t xml:space="preserve">UNIVERSIDAD CONCEPCION </t>
  </si>
  <si>
    <t>SEDE GRUPO E: LOS ANGELES VOLEY</t>
  </si>
  <si>
    <t>CLUB FORCE VOLEY</t>
  </si>
  <si>
    <t>AGRUP. DE VOLEIBOL GIBA</t>
  </si>
  <si>
    <t>SEDE GRUPO F: CD ALEMÁN DE CONCEPCIÓN</t>
  </si>
  <si>
    <t>COORD. SEDE JORGE FACCHINI</t>
  </si>
  <si>
    <t>LIGA NACIONAL DE MENORES U16 VARONES</t>
  </si>
  <si>
    <t>SEDE GRUPO A: CDSC TREKAN LOS ÁNGELES</t>
  </si>
  <si>
    <t>CONTACTO: +56944406271</t>
  </si>
  <si>
    <t>COORD. SEDE RICARDO VALDEVENITO</t>
  </si>
  <si>
    <t>CD COL. ALEMÁN DE TEMUCO</t>
  </si>
  <si>
    <t>VOLEIBOL UNIÓN VALDIVIA</t>
  </si>
  <si>
    <t>CLUB IRFE SANTA CRUZ</t>
  </si>
  <si>
    <t>.3  -  5</t>
  </si>
  <si>
    <t>.2  -  4</t>
  </si>
  <si>
    <t>.2  -  6</t>
  </si>
  <si>
    <t>.6  -  5</t>
  </si>
  <si>
    <t>CUMBRES DEL CHOAPA</t>
  </si>
  <si>
    <t>CLUB NOVUS LA SERENA</t>
  </si>
  <si>
    <t>COORD. SEDE JONATHAN CANCINO</t>
  </si>
  <si>
    <t>CONTACTO: +56944939282</t>
  </si>
  <si>
    <t>SEDE GRUPO B: BOSTON COLLEGE</t>
  </si>
  <si>
    <t>.1  -  6</t>
  </si>
  <si>
    <t>.5  -  2</t>
  </si>
  <si>
    <t>.4  -  3</t>
  </si>
  <si>
    <t>GIMNASIO_______________________________________________________</t>
  </si>
  <si>
    <t>6ºA</t>
  </si>
  <si>
    <t>6ºB</t>
  </si>
  <si>
    <t>11vo Lugar</t>
  </si>
  <si>
    <t>C. DRAGONS  VOLEY</t>
  </si>
  <si>
    <t>CD MARY GRAHAM VA</t>
  </si>
  <si>
    <t xml:space="preserve">SEDE GRUPO F: CD IMV </t>
  </si>
  <si>
    <t>CEV CHICUREO</t>
  </si>
  <si>
    <t>VIERNES 21  DE MARZO  2025</t>
  </si>
  <si>
    <t>FASE CLASIFICATORIA 21, 22 y 23 de MARZO</t>
  </si>
  <si>
    <t>SABADO 22 DE MARZO  2025</t>
  </si>
  <si>
    <t>DOMINGO 23 DE MARZO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</si>
</sst>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b/>
      <sz val="20"/>
      <color theme="1"/>
      <name val="Aptos Narrow"/>
      <family val="2"/>
      <scheme val="minor"/>
    </font>
    <font>
      <sz val="14"/>
      <color theme="0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000000"/>
      <name val="Aptos Narrow"/>
      <scheme val="minor"/>
    </font>
    <font>
      <sz val="16"/>
      <color theme="1"/>
      <name val="Aptos Narrow"/>
      <family val="2"/>
      <scheme val="minor"/>
    </font>
    <font>
      <sz val="16"/>
      <color theme="0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b/>
      <i/>
      <sz val="12"/>
      <color rgb="FF000000"/>
      <name val="Aptos Narrow"/>
      <family val="2"/>
      <scheme val="minor"/>
    </font>
    <font>
      <sz val="12"/>
      <color rgb="FF000000"/>
      <name val="Aptos Narrow"/>
      <family val="2"/>
      <scheme val="minor"/>
    </font>
    <font>
      <b/>
      <sz val="12"/>
      <color rgb="FF000000"/>
      <name val="Aptos Narrow"/>
      <family val="2"/>
      <scheme val="minor"/>
    </font>
    <font>
      <i/>
      <sz val="12"/>
      <color rgb="FF000000"/>
      <name val="Aptos Narrow"/>
      <family val="2"/>
      <scheme val="minor"/>
    </font>
    <font>
      <b/>
      <sz val="12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2"/>
      <name val="Times New Roman"/>
      <family val="1"/>
    </font>
    <font>
      <sz val="10"/>
      <color rgb="FF000000"/>
      <name val="Aptos Narrow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1" fillId="0" borderId="0"/>
    <xf numFmtId="0" fontId="10" fillId="0" borderId="0"/>
    <xf numFmtId="0" fontId="21" fillId="0" borderId="0"/>
  </cellStyleXfs>
  <cellXfs count="130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4" fillId="0" borderId="0" xfId="0" applyFont="1"/>
    <xf numFmtId="0" fontId="9" fillId="2" borderId="0" xfId="0" applyFont="1" applyFill="1"/>
    <xf numFmtId="0" fontId="9" fillId="2" borderId="0" xfId="0" applyFont="1" applyFill="1" applyAlignment="1">
      <alignment horizontal="right"/>
    </xf>
    <xf numFmtId="0" fontId="1" fillId="0" borderId="0" xfId="0" applyFont="1" applyAlignment="1">
      <alignment horizontal="right"/>
    </xf>
    <xf numFmtId="0" fontId="1" fillId="2" borderId="0" xfId="0" applyFont="1" applyFill="1"/>
    <xf numFmtId="0" fontId="12" fillId="0" borderId="0" xfId="0" applyFont="1"/>
    <xf numFmtId="0" fontId="13" fillId="2" borderId="0" xfId="0" applyFont="1" applyFill="1"/>
    <xf numFmtId="0" fontId="13" fillId="2" borderId="0" xfId="0" applyFont="1" applyFill="1" applyAlignment="1">
      <alignment horizontal="right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4" fillId="2" borderId="0" xfId="0" applyFont="1" applyFill="1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15" fillId="3" borderId="3" xfId="0" applyFont="1" applyFill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15" fillId="3" borderId="3" xfId="0" applyFont="1" applyFill="1" applyBorder="1" applyAlignment="1">
      <alignment vertical="center"/>
    </xf>
    <xf numFmtId="0" fontId="15" fillId="3" borderId="2" xfId="0" applyFont="1" applyFill="1" applyBorder="1" applyAlignment="1">
      <alignment vertical="center"/>
    </xf>
    <xf numFmtId="0" fontId="17" fillId="3" borderId="3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vertical="center"/>
    </xf>
    <xf numFmtId="0" fontId="17" fillId="0" borderId="0" xfId="0" applyFont="1" applyAlignment="1">
      <alignment vertical="center" wrapText="1"/>
    </xf>
    <xf numFmtId="0" fontId="18" fillId="0" borderId="9" xfId="0" applyFont="1" applyBorder="1" applyAlignment="1">
      <alignment vertical="center"/>
    </xf>
    <xf numFmtId="20" fontId="18" fillId="0" borderId="10" xfId="0" applyNumberFormat="1" applyFont="1" applyBorder="1" applyAlignment="1">
      <alignment vertical="center"/>
    </xf>
    <xf numFmtId="0" fontId="18" fillId="0" borderId="10" xfId="0" applyFont="1" applyBorder="1" applyAlignment="1">
      <alignment vertical="center"/>
    </xf>
    <xf numFmtId="0" fontId="16" fillId="0" borderId="10" xfId="0" applyFont="1" applyBorder="1" applyAlignment="1">
      <alignment vertical="center"/>
    </xf>
    <xf numFmtId="0" fontId="16" fillId="0" borderId="10" xfId="0" applyFont="1" applyBorder="1" applyAlignment="1">
      <alignment horizontal="center" vertical="center"/>
    </xf>
    <xf numFmtId="0" fontId="16" fillId="0" borderId="11" xfId="0" applyFont="1" applyBorder="1" applyAlignment="1">
      <alignment vertical="center"/>
    </xf>
    <xf numFmtId="0" fontId="16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vertical="center"/>
    </xf>
    <xf numFmtId="0" fontId="18" fillId="0" borderId="12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16" fillId="0" borderId="13" xfId="0" applyFont="1" applyBorder="1" applyAlignment="1">
      <alignment vertical="center"/>
    </xf>
    <xf numFmtId="0" fontId="18" fillId="0" borderId="13" xfId="0" applyFont="1" applyBorder="1" applyAlignment="1">
      <alignment horizontal="center" vertical="center"/>
    </xf>
    <xf numFmtId="0" fontId="18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16" fillId="0" borderId="9" xfId="0" applyFont="1" applyBorder="1" applyAlignment="1">
      <alignment vertical="center"/>
    </xf>
    <xf numFmtId="0" fontId="18" fillId="0" borderId="1" xfId="0" applyFont="1" applyBorder="1" applyAlignment="1">
      <alignment vertical="center"/>
    </xf>
    <xf numFmtId="20" fontId="16" fillId="0" borderId="10" xfId="0" applyNumberFormat="1" applyFont="1" applyBorder="1" applyAlignment="1">
      <alignment vertical="center"/>
    </xf>
    <xf numFmtId="0" fontId="18" fillId="4" borderId="9" xfId="0" applyFont="1" applyFill="1" applyBorder="1" applyAlignment="1">
      <alignment vertical="center"/>
    </xf>
    <xf numFmtId="0" fontId="18" fillId="0" borderId="10" xfId="0" applyFont="1" applyBorder="1" applyAlignment="1">
      <alignment horizontal="center" vertical="center"/>
    </xf>
    <xf numFmtId="0" fontId="15" fillId="4" borderId="0" xfId="0" applyFont="1" applyFill="1" applyAlignment="1">
      <alignment vertical="center"/>
    </xf>
    <xf numFmtId="0" fontId="15" fillId="4" borderId="0" xfId="0" applyFont="1" applyFill="1" applyAlignment="1">
      <alignment horizontal="center" vertical="center"/>
    </xf>
    <xf numFmtId="0" fontId="18" fillId="4" borderId="0" xfId="0" applyFont="1" applyFill="1" applyAlignment="1">
      <alignment vertical="center"/>
    </xf>
    <xf numFmtId="20" fontId="18" fillId="0" borderId="4" xfId="0" applyNumberFormat="1" applyFont="1" applyBorder="1" applyAlignment="1">
      <alignment vertical="center"/>
    </xf>
    <xf numFmtId="0" fontId="6" fillId="2" borderId="0" xfId="0" applyFont="1" applyFill="1"/>
    <xf numFmtId="0" fontId="6" fillId="2" borderId="5" xfId="0" applyFont="1" applyFill="1" applyBorder="1"/>
    <xf numFmtId="0" fontId="5" fillId="2" borderId="0" xfId="0" applyFont="1" applyFill="1"/>
    <xf numFmtId="0" fontId="16" fillId="0" borderId="14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0" fontId="18" fillId="0" borderId="16" xfId="0" applyFont="1" applyBorder="1" applyAlignment="1">
      <alignment vertical="center"/>
    </xf>
    <xf numFmtId="0" fontId="4" fillId="0" borderId="5" xfId="0" applyFont="1" applyBorder="1"/>
    <xf numFmtId="0" fontId="6" fillId="0" borderId="5" xfId="0" applyFont="1" applyBorder="1" applyAlignment="1">
      <alignment vertical="center"/>
    </xf>
    <xf numFmtId="0" fontId="4" fillId="0" borderId="11" xfId="0" applyFont="1" applyBorder="1"/>
    <xf numFmtId="0" fontId="4" fillId="0" borderId="12" xfId="0" applyFont="1" applyBorder="1"/>
    <xf numFmtId="0" fontId="6" fillId="0" borderId="13" xfId="0" applyFont="1" applyBorder="1" applyAlignment="1">
      <alignment vertical="center"/>
    </xf>
    <xf numFmtId="0" fontId="16" fillId="0" borderId="17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18" fillId="0" borderId="5" xfId="0" applyFont="1" applyBorder="1" applyAlignment="1">
      <alignment vertical="center"/>
    </xf>
    <xf numFmtId="0" fontId="16" fillId="0" borderId="18" xfId="0" applyFont="1" applyBorder="1" applyAlignment="1">
      <alignment vertical="center"/>
    </xf>
    <xf numFmtId="0" fontId="16" fillId="0" borderId="14" xfId="0" applyFont="1" applyBorder="1" applyAlignment="1">
      <alignment horizontal="center" vertical="center"/>
    </xf>
    <xf numFmtId="0" fontId="16" fillId="0" borderId="5" xfId="0" applyFont="1" applyBorder="1" applyAlignment="1">
      <alignment vertical="center"/>
    </xf>
    <xf numFmtId="0" fontId="16" fillId="0" borderId="19" xfId="0" applyFont="1" applyBorder="1" applyAlignment="1">
      <alignment vertical="center"/>
    </xf>
    <xf numFmtId="0" fontId="16" fillId="0" borderId="20" xfId="0" applyFont="1" applyBorder="1" applyAlignment="1">
      <alignment vertical="center"/>
    </xf>
    <xf numFmtId="0" fontId="18" fillId="0" borderId="15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16" fillId="0" borderId="21" xfId="0" applyFont="1" applyBorder="1" applyAlignment="1">
      <alignment vertical="center"/>
    </xf>
    <xf numFmtId="0" fontId="20" fillId="0" borderId="5" xfId="0" applyFont="1" applyBorder="1" applyAlignment="1">
      <alignment horizontal="center"/>
    </xf>
    <xf numFmtId="0" fontId="3" fillId="0" borderId="5" xfId="0" applyFont="1" applyBorder="1"/>
    <xf numFmtId="0" fontId="3" fillId="0" borderId="0" xfId="0" applyFont="1"/>
    <xf numFmtId="0" fontId="16" fillId="0" borderId="0" xfId="3" applyFont="1"/>
    <xf numFmtId="0" fontId="4" fillId="0" borderId="5" xfId="0" applyFont="1" applyBorder="1" applyAlignment="1">
      <alignment horizontal="center"/>
    </xf>
    <xf numFmtId="0" fontId="6" fillId="0" borderId="0" xfId="0" applyFont="1"/>
    <xf numFmtId="0" fontId="6" fillId="0" borderId="5" xfId="0" applyFont="1" applyBorder="1"/>
    <xf numFmtId="0" fontId="3" fillId="0" borderId="0" xfId="0" applyFont="1" applyAlignment="1">
      <alignment wrapText="1"/>
    </xf>
    <xf numFmtId="0" fontId="5" fillId="0" borderId="0" xfId="0" applyFont="1"/>
    <xf numFmtId="0" fontId="22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4" fillId="0" borderId="6" xfId="0" applyFont="1" applyBorder="1"/>
    <xf numFmtId="20" fontId="4" fillId="0" borderId="5" xfId="0" applyNumberFormat="1" applyFont="1" applyBorder="1"/>
    <xf numFmtId="0" fontId="4" fillId="6" borderId="5" xfId="0" applyFont="1" applyFill="1" applyBorder="1" applyAlignment="1">
      <alignment horizontal="center"/>
    </xf>
    <xf numFmtId="0" fontId="4" fillId="6" borderId="6" xfId="0" applyFont="1" applyFill="1" applyBorder="1" applyAlignment="1">
      <alignment horizontal="center"/>
    </xf>
    <xf numFmtId="0" fontId="4" fillId="7" borderId="5" xfId="0" applyFont="1" applyFill="1" applyBorder="1" applyAlignment="1">
      <alignment horizontal="center"/>
    </xf>
    <xf numFmtId="20" fontId="4" fillId="0" borderId="7" xfId="0" applyNumberFormat="1" applyFont="1" applyBorder="1"/>
    <xf numFmtId="20" fontId="4" fillId="0" borderId="0" xfId="0" applyNumberFormat="1" applyFont="1"/>
    <xf numFmtId="0" fontId="4" fillId="8" borderId="8" xfId="0" applyFont="1" applyFill="1" applyBorder="1" applyAlignment="1">
      <alignment horizontal="center"/>
    </xf>
    <xf numFmtId="0" fontId="4" fillId="8" borderId="5" xfId="0" applyFont="1" applyFill="1" applyBorder="1" applyAlignment="1">
      <alignment horizontal="center"/>
    </xf>
    <xf numFmtId="0" fontId="4" fillId="9" borderId="6" xfId="0" applyFont="1" applyFill="1" applyBorder="1" applyAlignment="1">
      <alignment horizontal="center"/>
    </xf>
    <xf numFmtId="0" fontId="4" fillId="9" borderId="5" xfId="0" applyFont="1" applyFill="1" applyBorder="1" applyAlignment="1">
      <alignment horizontal="center"/>
    </xf>
    <xf numFmtId="0" fontId="4" fillId="10" borderId="5" xfId="0" applyFont="1" applyFill="1" applyBorder="1" applyAlignment="1">
      <alignment horizontal="center"/>
    </xf>
    <xf numFmtId="0" fontId="4" fillId="10" borderId="6" xfId="0" applyFont="1" applyFill="1" applyBorder="1" applyAlignment="1">
      <alignment horizontal="center"/>
    </xf>
    <xf numFmtId="20" fontId="4" fillId="11" borderId="5" xfId="0" applyNumberFormat="1" applyFont="1" applyFill="1" applyBorder="1"/>
    <xf numFmtId="20" fontId="4" fillId="11" borderId="5" xfId="0" applyNumberFormat="1" applyFont="1" applyFill="1" applyBorder="1" applyAlignment="1">
      <alignment horizontal="center"/>
    </xf>
    <xf numFmtId="0" fontId="4" fillId="11" borderId="5" xfId="0" applyFont="1" applyFill="1" applyBorder="1" applyAlignment="1">
      <alignment horizontal="center"/>
    </xf>
    <xf numFmtId="20" fontId="4" fillId="12" borderId="5" xfId="0" applyNumberFormat="1" applyFont="1" applyFill="1" applyBorder="1"/>
    <xf numFmtId="20" fontId="4" fillId="12" borderId="5" xfId="0" applyNumberFormat="1" applyFont="1" applyFill="1" applyBorder="1" applyAlignment="1">
      <alignment horizontal="center"/>
    </xf>
    <xf numFmtId="0" fontId="4" fillId="12" borderId="5" xfId="0" applyFont="1" applyFill="1" applyBorder="1" applyAlignment="1">
      <alignment horizontal="center"/>
    </xf>
    <xf numFmtId="20" fontId="4" fillId="7" borderId="5" xfId="0" applyNumberFormat="1" applyFont="1" applyFill="1" applyBorder="1"/>
    <xf numFmtId="20" fontId="4" fillId="7" borderId="5" xfId="0" applyNumberFormat="1" applyFont="1" applyFill="1" applyBorder="1" applyAlignment="1">
      <alignment horizontal="center"/>
    </xf>
    <xf numFmtId="20" fontId="4" fillId="0" borderId="5" xfId="0" applyNumberFormat="1" applyFont="1" applyBorder="1" applyAlignment="1">
      <alignment horizontal="left"/>
    </xf>
    <xf numFmtId="20" fontId="4" fillId="13" borderId="5" xfId="0" applyNumberFormat="1" applyFont="1" applyFill="1" applyBorder="1"/>
    <xf numFmtId="20" fontId="4" fillId="13" borderId="5" xfId="0" applyNumberFormat="1" applyFont="1" applyFill="1" applyBorder="1" applyAlignment="1">
      <alignment horizontal="center"/>
    </xf>
    <xf numFmtId="0" fontId="4" fillId="13" borderId="5" xfId="0" applyFont="1" applyFill="1" applyBorder="1" applyAlignment="1">
      <alignment horizontal="center"/>
    </xf>
    <xf numFmtId="0" fontId="20" fillId="2" borderId="5" xfId="0" applyFont="1" applyFill="1" applyBorder="1"/>
    <xf numFmtId="0" fontId="23" fillId="2" borderId="5" xfId="0" applyFont="1" applyFill="1" applyBorder="1"/>
    <xf numFmtId="0" fontId="15" fillId="3" borderId="2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3" fillId="5" borderId="2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17" fillId="5" borderId="2" xfId="0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9" fillId="2" borderId="22" xfId="0" applyFont="1" applyFill="1" applyBorder="1" applyAlignment="1">
      <alignment horizontal="center"/>
    </xf>
    <xf numFmtId="0" fontId="19" fillId="2" borderId="23" xfId="0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14" fillId="2" borderId="0" xfId="0" applyFont="1" applyFill="1" applyAlignment="1">
      <alignment horizontal="center"/>
    </xf>
  </cellXfs>
  <cellStyles count="4">
    <cellStyle name="Normal" xfId="0" builtinId="0"/>
    <cellStyle name="Normal 2" xfId="1" xr:uid="{E7F032E4-9F43-4552-A866-C81CEE6D452D}"/>
    <cellStyle name="Normal 2 2" xfId="2" xr:uid="{386A65DB-B429-41F0-9F48-08304E8CAA4C}"/>
    <cellStyle name="Normal 2 3" xfId="3" xr:uid="{B4D8AC61-8D93-45A0-BA37-CADF4F6A7B5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160020</xdr:colOff>
      <xdr:row>0</xdr:row>
      <xdr:rowOff>50800</xdr:rowOff>
    </xdr:from>
    <xdr:to>
      <xdr:col>3</xdr:col>
      <xdr:colOff>175260</xdr:colOff>
      <xdr:row>5</xdr:row>
      <xdr:rowOff>170180</xdr:rowOff>
    </xdr:to>
    <xdr:pic>
      <xdr:nvPicPr>
        <xdr:cNvPr id="4" name="Imagen 3" descr="El RUNNING UC RETORNA A SAN JOAQUÍN ESTE 2023 – Sigue tu deporte">
          <a:extLst>
            <a:ext uri="{FF2B5EF4-FFF2-40B4-BE49-F238E27FC236}">
              <a16:creationId xmlns:a16="http://schemas.microsoft.com/office/drawing/2014/main" id="{74DE95EA-43A9-48C0-9F23-ECB4C3CC0DA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50800"/>
          <a:ext cx="1135380" cy="1254760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327660</xdr:colOff>
      <xdr:row>0</xdr:row>
      <xdr:rowOff>187960</xdr:rowOff>
    </xdr:from>
    <xdr:to>
      <xdr:col>13</xdr:col>
      <xdr:colOff>1414780</xdr:colOff>
      <xdr:row>5</xdr:row>
      <xdr:rowOff>199390</xdr:rowOff>
    </xdr:to>
    <xdr:pic>
      <xdr:nvPicPr>
        <xdr:cNvPr id="5" name="Imagen 4" descr="Logotipo, nombre de la empresa&#10;&#10;Descripción generada automáticamente">
          <a:extLst>
            <a:ext uri="{FF2B5EF4-FFF2-40B4-BE49-F238E27FC236}">
              <a16:creationId xmlns:a16="http://schemas.microsoft.com/office/drawing/2014/main" id="{5F78EF37-FC46-4D7C-9BB2-53D072813234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12580" y="187960"/>
          <a:ext cx="1087120" cy="11468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160020</xdr:colOff>
      <xdr:row>0</xdr:row>
      <xdr:rowOff>50800</xdr:rowOff>
    </xdr:from>
    <xdr:to>
      <xdr:col>3</xdr:col>
      <xdr:colOff>175260</xdr:colOff>
      <xdr:row>5</xdr:row>
      <xdr:rowOff>170180</xdr:rowOff>
    </xdr:to>
    <xdr:pic>
      <xdr:nvPicPr>
        <xdr:cNvPr id="2" name="Imagen 1" descr="El RUNNING UC RETORNA A SAN JOAQUÍN ESTE 2023 – Sigue tu deporte">
          <a:extLst>
            <a:ext uri="{FF2B5EF4-FFF2-40B4-BE49-F238E27FC236}">
              <a16:creationId xmlns:a16="http://schemas.microsoft.com/office/drawing/2014/main" id="{57E913D1-7FF1-4A48-96C8-BAA1FC69DA81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50800"/>
          <a:ext cx="1135380" cy="1254760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327660</xdr:colOff>
      <xdr:row>0</xdr:row>
      <xdr:rowOff>187960</xdr:rowOff>
    </xdr:from>
    <xdr:to>
      <xdr:col>13</xdr:col>
      <xdr:colOff>1414780</xdr:colOff>
      <xdr:row>5</xdr:row>
      <xdr:rowOff>199390</xdr:rowOff>
    </xdr:to>
    <xdr:pic>
      <xdr:nvPicPr>
        <xdr:cNvPr id="3" name="Imagen 2" descr="Logotipo, nombre de la empresa&#10;&#10;Descripción generada automáticamente">
          <a:extLst>
            <a:ext uri="{FF2B5EF4-FFF2-40B4-BE49-F238E27FC236}">
              <a16:creationId xmlns:a16="http://schemas.microsoft.com/office/drawing/2014/main" id="{3DC9498D-B350-429E-B741-0D45DC46B0E6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12580" y="187960"/>
          <a:ext cx="1087120" cy="11468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160020</xdr:colOff>
      <xdr:row>0</xdr:row>
      <xdr:rowOff>50800</xdr:rowOff>
    </xdr:from>
    <xdr:to>
      <xdr:col>3</xdr:col>
      <xdr:colOff>175260</xdr:colOff>
      <xdr:row>5</xdr:row>
      <xdr:rowOff>170180</xdr:rowOff>
    </xdr:to>
    <xdr:pic>
      <xdr:nvPicPr>
        <xdr:cNvPr id="2" name="Imagen 1" descr="El RUNNING UC RETORNA A SAN JOAQUÍN ESTE 2023 – Sigue tu deporte">
          <a:extLst>
            <a:ext uri="{FF2B5EF4-FFF2-40B4-BE49-F238E27FC236}">
              <a16:creationId xmlns:a16="http://schemas.microsoft.com/office/drawing/2014/main" id="{53E8665F-E420-4962-B61A-7B4A7E80647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50800"/>
          <a:ext cx="1135380" cy="1254760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327660</xdr:colOff>
      <xdr:row>0</xdr:row>
      <xdr:rowOff>187960</xdr:rowOff>
    </xdr:from>
    <xdr:to>
      <xdr:col>13</xdr:col>
      <xdr:colOff>1414780</xdr:colOff>
      <xdr:row>5</xdr:row>
      <xdr:rowOff>199390</xdr:rowOff>
    </xdr:to>
    <xdr:pic>
      <xdr:nvPicPr>
        <xdr:cNvPr id="3" name="Imagen 2" descr="Logotipo, nombre de la empresa&#10;&#10;Descripción generada automáticamente">
          <a:extLst>
            <a:ext uri="{FF2B5EF4-FFF2-40B4-BE49-F238E27FC236}">
              <a16:creationId xmlns:a16="http://schemas.microsoft.com/office/drawing/2014/main" id="{5A027372-58AB-43E2-AD2C-948417E13E79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12580" y="187960"/>
          <a:ext cx="1087120" cy="11468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160020</xdr:colOff>
      <xdr:row>0</xdr:row>
      <xdr:rowOff>50800</xdr:rowOff>
    </xdr:from>
    <xdr:to>
      <xdr:col>3</xdr:col>
      <xdr:colOff>175260</xdr:colOff>
      <xdr:row>5</xdr:row>
      <xdr:rowOff>170180</xdr:rowOff>
    </xdr:to>
    <xdr:pic>
      <xdr:nvPicPr>
        <xdr:cNvPr id="2" name="Imagen 1" descr="El RUNNING UC RETORNA A SAN JOAQUÍN ESTE 2023 – Sigue tu deporte">
          <a:extLst>
            <a:ext uri="{FF2B5EF4-FFF2-40B4-BE49-F238E27FC236}">
              <a16:creationId xmlns:a16="http://schemas.microsoft.com/office/drawing/2014/main" id="{35DAEE89-43FE-402C-9737-8A3D43BB440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50800"/>
          <a:ext cx="1135380" cy="1254760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327660</xdr:colOff>
      <xdr:row>0</xdr:row>
      <xdr:rowOff>187960</xdr:rowOff>
    </xdr:from>
    <xdr:to>
      <xdr:col>13</xdr:col>
      <xdr:colOff>1414780</xdr:colOff>
      <xdr:row>5</xdr:row>
      <xdr:rowOff>199390</xdr:rowOff>
    </xdr:to>
    <xdr:pic>
      <xdr:nvPicPr>
        <xdr:cNvPr id="3" name="Imagen 2" descr="Logotipo, nombre de la empresa&#10;&#10;Descripción generada automáticamente">
          <a:extLst>
            <a:ext uri="{FF2B5EF4-FFF2-40B4-BE49-F238E27FC236}">
              <a16:creationId xmlns:a16="http://schemas.microsoft.com/office/drawing/2014/main" id="{8C4072A4-5075-4672-98CF-5D8C6309DDBC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12580" y="187960"/>
          <a:ext cx="1087120" cy="114681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160020</xdr:colOff>
      <xdr:row>0</xdr:row>
      <xdr:rowOff>50800</xdr:rowOff>
    </xdr:from>
    <xdr:to>
      <xdr:col>3</xdr:col>
      <xdr:colOff>175260</xdr:colOff>
      <xdr:row>5</xdr:row>
      <xdr:rowOff>170180</xdr:rowOff>
    </xdr:to>
    <xdr:pic>
      <xdr:nvPicPr>
        <xdr:cNvPr id="2" name="Imagen 1" descr="El RUNNING UC RETORNA A SAN JOAQUÍN ESTE 2023 – Sigue tu deporte">
          <a:extLst>
            <a:ext uri="{FF2B5EF4-FFF2-40B4-BE49-F238E27FC236}">
              <a16:creationId xmlns:a16="http://schemas.microsoft.com/office/drawing/2014/main" id="{EA48E90B-2137-4F9C-83CF-D900F6399F8B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50800"/>
          <a:ext cx="1135380" cy="1254760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327660</xdr:colOff>
      <xdr:row>0</xdr:row>
      <xdr:rowOff>187960</xdr:rowOff>
    </xdr:from>
    <xdr:to>
      <xdr:col>13</xdr:col>
      <xdr:colOff>1414780</xdr:colOff>
      <xdr:row>5</xdr:row>
      <xdr:rowOff>199390</xdr:rowOff>
    </xdr:to>
    <xdr:pic>
      <xdr:nvPicPr>
        <xdr:cNvPr id="3" name="Imagen 2" descr="Logotipo, nombre de la empresa&#10;&#10;Descripción generada automáticamente">
          <a:extLst>
            <a:ext uri="{FF2B5EF4-FFF2-40B4-BE49-F238E27FC236}">
              <a16:creationId xmlns:a16="http://schemas.microsoft.com/office/drawing/2014/main" id="{7055C78A-BD61-4C25-83D4-7EC5C6B607A5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27820" y="187960"/>
          <a:ext cx="1087120" cy="114681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160020</xdr:colOff>
      <xdr:row>0</xdr:row>
      <xdr:rowOff>50800</xdr:rowOff>
    </xdr:from>
    <xdr:to>
      <xdr:col>3</xdr:col>
      <xdr:colOff>175260</xdr:colOff>
      <xdr:row>5</xdr:row>
      <xdr:rowOff>170180</xdr:rowOff>
    </xdr:to>
    <xdr:pic>
      <xdr:nvPicPr>
        <xdr:cNvPr id="2" name="Imagen 1" descr="El RUNNING UC RETORNA A SAN JOAQUÍN ESTE 2023 – Sigue tu deporte">
          <a:extLst>
            <a:ext uri="{FF2B5EF4-FFF2-40B4-BE49-F238E27FC236}">
              <a16:creationId xmlns:a16="http://schemas.microsoft.com/office/drawing/2014/main" id="{0C80C59F-95E1-451C-BC9B-B20C8B7C3DB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50800"/>
          <a:ext cx="1135380" cy="1254760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327660</xdr:colOff>
      <xdr:row>0</xdr:row>
      <xdr:rowOff>187960</xdr:rowOff>
    </xdr:from>
    <xdr:to>
      <xdr:col>13</xdr:col>
      <xdr:colOff>1414780</xdr:colOff>
      <xdr:row>5</xdr:row>
      <xdr:rowOff>199390</xdr:rowOff>
    </xdr:to>
    <xdr:pic>
      <xdr:nvPicPr>
        <xdr:cNvPr id="3" name="Imagen 2" descr="Logotipo, nombre de la empresa&#10;&#10;Descripción generada automáticamente">
          <a:extLst>
            <a:ext uri="{FF2B5EF4-FFF2-40B4-BE49-F238E27FC236}">
              <a16:creationId xmlns:a16="http://schemas.microsoft.com/office/drawing/2014/main" id="{5446FCE5-368D-4E40-B2CB-DC7B1DFAB4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27820" y="187960"/>
          <a:ext cx="1087120" cy="114681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160020</xdr:colOff>
      <xdr:row>0</xdr:row>
      <xdr:rowOff>50800</xdr:rowOff>
    </xdr:from>
    <xdr:to>
      <xdr:col>3</xdr:col>
      <xdr:colOff>175260</xdr:colOff>
      <xdr:row>5</xdr:row>
      <xdr:rowOff>170180</xdr:rowOff>
    </xdr:to>
    <xdr:pic>
      <xdr:nvPicPr>
        <xdr:cNvPr id="2" name="Imagen 1" descr="El RUNNING UC RETORNA A SAN JOAQUÍN ESTE 2023 – Sigue tu deporte">
          <a:extLst>
            <a:ext uri="{FF2B5EF4-FFF2-40B4-BE49-F238E27FC236}">
              <a16:creationId xmlns:a16="http://schemas.microsoft.com/office/drawing/2014/main" id="{C0FAB598-4A62-4041-9FF8-51FD75F01A0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50800"/>
          <a:ext cx="1135380" cy="1254760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327660</xdr:colOff>
      <xdr:row>0</xdr:row>
      <xdr:rowOff>187960</xdr:rowOff>
    </xdr:from>
    <xdr:to>
      <xdr:col>13</xdr:col>
      <xdr:colOff>1414780</xdr:colOff>
      <xdr:row>5</xdr:row>
      <xdr:rowOff>199390</xdr:rowOff>
    </xdr:to>
    <xdr:pic>
      <xdr:nvPicPr>
        <xdr:cNvPr id="3" name="Imagen 2" descr="Logotipo, nombre de la empresa&#10;&#10;Descripción generada automáticamente">
          <a:extLst>
            <a:ext uri="{FF2B5EF4-FFF2-40B4-BE49-F238E27FC236}">
              <a16:creationId xmlns:a16="http://schemas.microsoft.com/office/drawing/2014/main" id="{C1EF9E0A-D931-4F1F-9EAB-E2BEAADCFF5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27820" y="187960"/>
          <a:ext cx="1087120" cy="114681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539750</xdr:colOff>
      <xdr:row>1</xdr:row>
      <xdr:rowOff>50800</xdr:rowOff>
    </xdr:from>
    <xdr:to>
      <xdr:col>3</xdr:col>
      <xdr:colOff>287020</xdr:colOff>
      <xdr:row>5</xdr:row>
      <xdr:rowOff>0</xdr:rowOff>
    </xdr:to>
    <xdr:pic>
      <xdr:nvPicPr>
        <xdr:cNvPr id="4" name="Imagen 3" descr="El RUNNING UC RETORNA A SAN JOAQUÍN ESTE 2023 – Sigue tu deporte">
          <a:extLst>
            <a:ext uri="{FF2B5EF4-FFF2-40B4-BE49-F238E27FC236}">
              <a16:creationId xmlns:a16="http://schemas.microsoft.com/office/drawing/2014/main" id="{768C130C-34BC-442E-8693-D0880EE605B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550" y="279400"/>
          <a:ext cx="935990" cy="855980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209550</xdr:colOff>
      <xdr:row>1</xdr:row>
      <xdr:rowOff>165100</xdr:rowOff>
    </xdr:from>
    <xdr:to>
      <xdr:col>11</xdr:col>
      <xdr:colOff>1117600</xdr:colOff>
      <xdr:row>5</xdr:row>
      <xdr:rowOff>0</xdr:rowOff>
    </xdr:to>
    <xdr:pic>
      <xdr:nvPicPr>
        <xdr:cNvPr id="5" name="Imagen 4" descr="Logotipo, nombre de la empresa&#10;&#10;Descripción generada automáticamente">
          <a:extLst>
            <a:ext uri="{FF2B5EF4-FFF2-40B4-BE49-F238E27FC236}">
              <a16:creationId xmlns:a16="http://schemas.microsoft.com/office/drawing/2014/main" id="{09C1AF55-4531-4775-9CDA-CB6D2D34320F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046970" y="393700"/>
          <a:ext cx="908050" cy="741680"/>
        </a:xfrm>
        <a:prstGeom prst="rect">
          <a:avLst/>
        </a:prstGeom>
      </xdr:spPr>
    </xdr:pic>
    <xdr:clientData/>
  </xdr:twoCellAnchor>
  <xdr:twoCellAnchor editAs="oneCell">
    <xdr:from>
      <xdr:col>1</xdr:col>
      <xdr:colOff>539750</xdr:colOff>
      <xdr:row>1</xdr:row>
      <xdr:rowOff>50800</xdr:rowOff>
    </xdr:from>
    <xdr:to>
      <xdr:col>3</xdr:col>
      <xdr:colOff>287020</xdr:colOff>
      <xdr:row>5</xdr:row>
      <xdr:rowOff>0</xdr:rowOff>
    </xdr:to>
    <xdr:pic>
      <xdr:nvPicPr>
        <xdr:cNvPr id="6" name="Imagen 5" descr="El RUNNING UC RETORNA A SAN JOAQUÍN ESTE 2023 – Sigue tu deporte">
          <a:extLst>
            <a:ext uri="{FF2B5EF4-FFF2-40B4-BE49-F238E27FC236}">
              <a16:creationId xmlns:a16="http://schemas.microsoft.com/office/drawing/2014/main" id="{8DD87E1C-CDBE-4B1F-89AB-3512FFA6427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550" y="279400"/>
          <a:ext cx="935990" cy="855980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209550</xdr:colOff>
      <xdr:row>1</xdr:row>
      <xdr:rowOff>165100</xdr:rowOff>
    </xdr:from>
    <xdr:to>
      <xdr:col>11</xdr:col>
      <xdr:colOff>1117600</xdr:colOff>
      <xdr:row>5</xdr:row>
      <xdr:rowOff>0</xdr:rowOff>
    </xdr:to>
    <xdr:pic>
      <xdr:nvPicPr>
        <xdr:cNvPr id="7" name="Imagen 6" descr="Logotipo, nombre de la empresa&#10;&#10;Descripción generada automáticamente">
          <a:extLst>
            <a:ext uri="{FF2B5EF4-FFF2-40B4-BE49-F238E27FC236}">
              <a16:creationId xmlns:a16="http://schemas.microsoft.com/office/drawing/2014/main" id="{6CA3B6A2-F5BD-474B-9392-A58E4F5B382C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046970" y="393700"/>
          <a:ext cx="908050" cy="74168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50800</xdr:rowOff>
    </xdr:from>
    <xdr:to>
      <xdr:col>3</xdr:col>
      <xdr:colOff>299720</xdr:colOff>
      <xdr:row>5</xdr:row>
      <xdr:rowOff>170180</xdr:rowOff>
    </xdr:to>
    <xdr:pic>
      <xdr:nvPicPr>
        <xdr:cNvPr id="8" name="Imagen 7" descr="El RUNNING UC RETORNA A SAN JOAQUÍN ESTE 2023 – Sigue tu deporte">
          <a:extLst>
            <a:ext uri="{FF2B5EF4-FFF2-40B4-BE49-F238E27FC236}">
              <a16:creationId xmlns:a16="http://schemas.microsoft.com/office/drawing/2014/main" id="{4C56A7AF-2265-4AE8-BEA3-446A89F19518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5820" y="279400"/>
          <a:ext cx="947420" cy="1033780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209550</xdr:colOff>
      <xdr:row>1</xdr:row>
      <xdr:rowOff>165100</xdr:rowOff>
    </xdr:from>
    <xdr:to>
      <xdr:col>11</xdr:col>
      <xdr:colOff>1117600</xdr:colOff>
      <xdr:row>5</xdr:row>
      <xdr:rowOff>176530</xdr:rowOff>
    </xdr:to>
    <xdr:pic>
      <xdr:nvPicPr>
        <xdr:cNvPr id="9" name="Imagen 8" descr="Logotipo, nombre de la empresa&#10;&#10;Descripción generada automáticamente">
          <a:extLst>
            <a:ext uri="{FF2B5EF4-FFF2-40B4-BE49-F238E27FC236}">
              <a16:creationId xmlns:a16="http://schemas.microsoft.com/office/drawing/2014/main" id="{72880A27-6C4F-4950-ABDB-88967E21195D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046970" y="393700"/>
          <a:ext cx="908050" cy="92583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539750</xdr:colOff>
      <xdr:row>1</xdr:row>
      <xdr:rowOff>50800</xdr:rowOff>
    </xdr:from>
    <xdr:to>
      <xdr:col>3</xdr:col>
      <xdr:colOff>287020</xdr:colOff>
      <xdr:row>5</xdr:row>
      <xdr:rowOff>0</xdr:rowOff>
    </xdr:to>
    <xdr:pic>
      <xdr:nvPicPr>
        <xdr:cNvPr id="2" name="Imagen 1" descr="El RUNNING UC RETORNA A SAN JOAQUÍN ESTE 2023 – Sigue tu deporte">
          <a:extLst>
            <a:ext uri="{FF2B5EF4-FFF2-40B4-BE49-F238E27FC236}">
              <a16:creationId xmlns:a16="http://schemas.microsoft.com/office/drawing/2014/main" id="{440212D2-2CE5-443C-A62E-6B751D7A6F4E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1730" y="279400"/>
          <a:ext cx="935990" cy="855980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209550</xdr:colOff>
      <xdr:row>1</xdr:row>
      <xdr:rowOff>165100</xdr:rowOff>
    </xdr:from>
    <xdr:to>
      <xdr:col>11</xdr:col>
      <xdr:colOff>1117600</xdr:colOff>
      <xdr:row>5</xdr:row>
      <xdr:rowOff>0</xdr:rowOff>
    </xdr:to>
    <xdr:pic>
      <xdr:nvPicPr>
        <xdr:cNvPr id="3" name="Imagen 2" descr="Logotipo, nombre de la empresa&#10;&#10;Descripción generada automáticamente">
          <a:extLst>
            <a:ext uri="{FF2B5EF4-FFF2-40B4-BE49-F238E27FC236}">
              <a16:creationId xmlns:a16="http://schemas.microsoft.com/office/drawing/2014/main" id="{3AFFB21E-1918-4D0F-97E2-C542D996DA1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885170" y="393700"/>
          <a:ext cx="908050" cy="741680"/>
        </a:xfrm>
        <a:prstGeom prst="rect">
          <a:avLst/>
        </a:prstGeom>
      </xdr:spPr>
    </xdr:pic>
    <xdr:clientData/>
  </xdr:twoCellAnchor>
  <xdr:twoCellAnchor editAs="oneCell">
    <xdr:from>
      <xdr:col>1</xdr:col>
      <xdr:colOff>539750</xdr:colOff>
      <xdr:row>1</xdr:row>
      <xdr:rowOff>50800</xdr:rowOff>
    </xdr:from>
    <xdr:to>
      <xdr:col>3</xdr:col>
      <xdr:colOff>287020</xdr:colOff>
      <xdr:row>5</xdr:row>
      <xdr:rowOff>0</xdr:rowOff>
    </xdr:to>
    <xdr:pic>
      <xdr:nvPicPr>
        <xdr:cNvPr id="4" name="Imagen 3" descr="El RUNNING UC RETORNA A SAN JOAQUÍN ESTE 2023 – Sigue tu deporte">
          <a:extLst>
            <a:ext uri="{FF2B5EF4-FFF2-40B4-BE49-F238E27FC236}">
              <a16:creationId xmlns:a16="http://schemas.microsoft.com/office/drawing/2014/main" id="{1345821B-9D0F-44AE-9C2F-7CC8A44CFDA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1730" y="279400"/>
          <a:ext cx="935990" cy="855980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209550</xdr:colOff>
      <xdr:row>1</xdr:row>
      <xdr:rowOff>165100</xdr:rowOff>
    </xdr:from>
    <xdr:to>
      <xdr:col>11</xdr:col>
      <xdr:colOff>1117600</xdr:colOff>
      <xdr:row>5</xdr:row>
      <xdr:rowOff>0</xdr:rowOff>
    </xdr:to>
    <xdr:pic>
      <xdr:nvPicPr>
        <xdr:cNvPr id="5" name="Imagen 4" descr="Logotipo, nombre de la empresa&#10;&#10;Descripción generada automáticamente">
          <a:extLst>
            <a:ext uri="{FF2B5EF4-FFF2-40B4-BE49-F238E27FC236}">
              <a16:creationId xmlns:a16="http://schemas.microsoft.com/office/drawing/2014/main" id="{850AAA15-C162-4BDF-A96D-302868EC4F17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885170" y="393700"/>
          <a:ext cx="908050" cy="74168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50800</xdr:rowOff>
    </xdr:from>
    <xdr:to>
      <xdr:col>3</xdr:col>
      <xdr:colOff>299720</xdr:colOff>
      <xdr:row>5</xdr:row>
      <xdr:rowOff>170180</xdr:rowOff>
    </xdr:to>
    <xdr:pic>
      <xdr:nvPicPr>
        <xdr:cNvPr id="6" name="Imagen 5" descr="El RUNNING UC RETORNA A SAN JOAQUÍN ESTE 2023 – Sigue tu deporte">
          <a:extLst>
            <a:ext uri="{FF2B5EF4-FFF2-40B4-BE49-F238E27FC236}">
              <a16:creationId xmlns:a16="http://schemas.microsoft.com/office/drawing/2014/main" id="{FAEEDCCB-5091-4475-85EE-8C2CF5C6C93E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0" y="279400"/>
          <a:ext cx="947420" cy="1026160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209550</xdr:colOff>
      <xdr:row>1</xdr:row>
      <xdr:rowOff>165100</xdr:rowOff>
    </xdr:from>
    <xdr:to>
      <xdr:col>11</xdr:col>
      <xdr:colOff>1117600</xdr:colOff>
      <xdr:row>5</xdr:row>
      <xdr:rowOff>176530</xdr:rowOff>
    </xdr:to>
    <xdr:pic>
      <xdr:nvPicPr>
        <xdr:cNvPr id="7" name="Imagen 6" descr="Logotipo, nombre de la empresa&#10;&#10;Descripción generada automáticamente">
          <a:extLst>
            <a:ext uri="{FF2B5EF4-FFF2-40B4-BE49-F238E27FC236}">
              <a16:creationId xmlns:a16="http://schemas.microsoft.com/office/drawing/2014/main" id="{93BD0B48-E37A-4113-BD2A-03D426555389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885170" y="393700"/>
          <a:ext cx="908050" cy="91821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E330D-9B35-492D-BC75-843525FB7A58}">
  <sheetPr>
    <tabColor rgb="FFFFC000"/>
    <pageSetUpPr fitToPage="1"/>
  </sheetPr>
  <dimension ref="B1:Q47"/>
  <sheetViews>
    <sheetView topLeftCell="A8" workbookViewId="0">
      <selection activeCell="E25" sqref="E25:G28"/>
    </sheetView>
  </sheetViews>
  <sheetFormatPr baseColWidth="10" defaultRowHeight="14.5" x14ac:dyDescent="0.35"/>
  <cols>
    <col min="1" max="1" width="4.90625" customWidth="1"/>
    <col min="2" max="2" width="4.81640625" bestFit="1" customWidth="1"/>
    <col min="4" max="4" width="10.453125" customWidth="1"/>
    <col min="5" max="5" width="28.36328125" bestFit="1" customWidth="1"/>
    <col min="6" max="6" width="3.90625" style="12" customWidth="1"/>
    <col min="7" max="7" width="29.08984375" bestFit="1" customWidth="1"/>
    <col min="8" max="8" width="1.81640625" customWidth="1"/>
    <col min="9" max="10" width="4.08984375" customWidth="1"/>
    <col min="11" max="11" width="29.453125" customWidth="1"/>
    <col min="12" max="12" width="4.08984375" customWidth="1"/>
    <col min="13" max="13" width="3.08984375" style="12" bestFit="1" customWidth="1"/>
    <col min="14" max="14" width="29.08984375" bestFit="1" customWidth="1"/>
    <col min="15" max="15" width="6.6328125" bestFit="1" customWidth="1"/>
  </cols>
  <sheetData>
    <row r="1" spans="2:17" s="1" customFormat="1" ht="18.5" x14ac:dyDescent="0.45">
      <c r="M1" s="5"/>
      <c r="N1" s="6"/>
      <c r="O1" s="6"/>
      <c r="P1" s="6"/>
      <c r="Q1" s="5"/>
    </row>
    <row r="2" spans="2:17" s="1" customFormat="1" ht="18.5" x14ac:dyDescent="0.45">
      <c r="B2" s="111" t="s">
        <v>21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6"/>
      <c r="P2" s="6"/>
      <c r="Q2" s="5"/>
    </row>
    <row r="3" spans="2:17" s="1" customFormat="1" ht="23.5" x14ac:dyDescent="0.55000000000000004">
      <c r="B3" s="112" t="s">
        <v>58</v>
      </c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6"/>
      <c r="P3" s="6"/>
      <c r="Q3" s="5"/>
    </row>
    <row r="4" spans="2:17" s="1" customFormat="1" ht="15" customHeight="1" x14ac:dyDescent="0.45">
      <c r="B4" s="113" t="s">
        <v>172</v>
      </c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6"/>
      <c r="P4" s="6"/>
      <c r="Q4" s="5"/>
    </row>
    <row r="5" spans="2:17" s="1" customFormat="1" ht="15" customHeight="1" x14ac:dyDescent="0.45"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6"/>
      <c r="P5" s="6"/>
      <c r="Q5" s="5"/>
    </row>
    <row r="6" spans="2:17" s="9" customFormat="1" ht="26.25" customHeight="1" x14ac:dyDescent="0.5">
      <c r="B6" s="113" t="s">
        <v>126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"/>
      <c r="P6" s="11"/>
      <c r="Q6" s="10"/>
    </row>
    <row r="7" spans="2:17" s="1" customFormat="1" ht="18.5" x14ac:dyDescent="0.45">
      <c r="B7" s="3" t="s">
        <v>102</v>
      </c>
      <c r="E7" s="2"/>
      <c r="F7" s="2"/>
      <c r="G7" s="2"/>
      <c r="H7" s="2"/>
      <c r="I7" s="2"/>
      <c r="J7" s="2"/>
      <c r="N7" s="7"/>
      <c r="O7" s="7"/>
      <c r="P7" s="7"/>
    </row>
    <row r="8" spans="2:17" s="1" customFormat="1" ht="18.5" x14ac:dyDescent="0.45">
      <c r="B8" s="3" t="s">
        <v>103</v>
      </c>
      <c r="E8" s="2"/>
      <c r="F8" s="2"/>
      <c r="G8" s="2"/>
      <c r="H8" s="2"/>
      <c r="I8" s="2"/>
      <c r="J8" s="2"/>
      <c r="N8" s="7"/>
      <c r="O8" s="7"/>
      <c r="P8" s="7"/>
    </row>
    <row r="9" spans="2:17" ht="15" thickBot="1" x14ac:dyDescent="0.4"/>
    <row r="10" spans="2:17" s="4" customFormat="1" ht="16.5" thickBot="1" x14ac:dyDescent="0.45">
      <c r="C10" s="108" t="s">
        <v>171</v>
      </c>
      <c r="D10" s="109"/>
      <c r="E10" s="109"/>
      <c r="F10" s="109"/>
      <c r="G10" s="110"/>
      <c r="J10" s="13"/>
    </row>
    <row r="11" spans="2:17" s="4" customFormat="1" ht="16.5" thickBot="1" x14ac:dyDescent="0.45">
      <c r="F11" s="13"/>
      <c r="M11" s="13"/>
    </row>
    <row r="12" spans="2:17" s="4" customFormat="1" ht="15" customHeight="1" thickBot="1" x14ac:dyDescent="0.45">
      <c r="B12" s="18"/>
      <c r="C12" s="19" t="s">
        <v>82</v>
      </c>
      <c r="D12" s="20"/>
      <c r="E12" s="19"/>
      <c r="F12" s="21"/>
      <c r="G12" s="22"/>
      <c r="J12" s="114" t="s">
        <v>22</v>
      </c>
      <c r="K12" s="115"/>
      <c r="L12" s="60"/>
      <c r="M12" s="116" t="s">
        <v>83</v>
      </c>
      <c r="N12" s="117"/>
      <c r="O12" s="23"/>
    </row>
    <row r="13" spans="2:17" s="4" customFormat="1" ht="16.5" thickBot="1" x14ac:dyDescent="0.45">
      <c r="B13" s="24">
        <v>1</v>
      </c>
      <c r="C13" s="25">
        <v>0.625</v>
      </c>
      <c r="D13" s="26" t="s">
        <v>85</v>
      </c>
      <c r="E13" s="27" t="str">
        <f>+K13</f>
        <v xml:space="preserve">COLO COLO </v>
      </c>
      <c r="F13" s="28" t="s">
        <v>86</v>
      </c>
      <c r="G13" s="27" t="str">
        <f>+K14</f>
        <v>CEV CHICUREO</v>
      </c>
      <c r="I13" s="56">
        <v>1</v>
      </c>
      <c r="J13" s="51">
        <v>1</v>
      </c>
      <c r="K13" s="29" t="str">
        <f>+K18</f>
        <v xml:space="preserve">COLO COLO </v>
      </c>
      <c r="L13" s="29">
        <v>1</v>
      </c>
      <c r="M13" s="30">
        <v>2</v>
      </c>
      <c r="N13" s="29" t="str">
        <f>+K19</f>
        <v>C. ACONCAGUA VOLEY</v>
      </c>
    </row>
    <row r="14" spans="2:17" s="4" customFormat="1" ht="16.5" thickBot="1" x14ac:dyDescent="0.45">
      <c r="B14" s="24">
        <v>2</v>
      </c>
      <c r="C14" s="25">
        <v>0.66666666666666663</v>
      </c>
      <c r="D14" s="26" t="s">
        <v>87</v>
      </c>
      <c r="E14" s="27" t="str">
        <f>+N15</f>
        <v>CD SELKNAM PTA. ARENAS</v>
      </c>
      <c r="F14" s="28" t="s">
        <v>86</v>
      </c>
      <c r="G14" s="27" t="str">
        <f>+N16</f>
        <v>CD ESCUELA DE VOLEIBOL EVA</v>
      </c>
      <c r="I14" s="57">
        <v>2</v>
      </c>
      <c r="J14" s="52">
        <v>4</v>
      </c>
      <c r="K14" s="31" t="s">
        <v>170</v>
      </c>
      <c r="L14" s="31">
        <v>2</v>
      </c>
      <c r="M14" s="32">
        <v>3</v>
      </c>
      <c r="N14" s="31" t="str">
        <f>+K20</f>
        <v>ASD JAGUARES</v>
      </c>
    </row>
    <row r="15" spans="2:17" s="4" customFormat="1" ht="16.5" thickBot="1" x14ac:dyDescent="0.45">
      <c r="B15" s="24">
        <v>3</v>
      </c>
      <c r="C15" s="25">
        <v>0.70833333333333337</v>
      </c>
      <c r="D15" s="26" t="s">
        <v>89</v>
      </c>
      <c r="E15" s="27" t="str">
        <f>+K15</f>
        <v>CD TAIIU, PTA. ARENAS</v>
      </c>
      <c r="F15" s="28" t="s">
        <v>86</v>
      </c>
      <c r="G15" s="27" t="str">
        <f>+K16</f>
        <v>LOS ALAMOS BIO BIO SUR</v>
      </c>
      <c r="I15" s="57">
        <v>3</v>
      </c>
      <c r="J15" s="52">
        <v>5</v>
      </c>
      <c r="K15" s="31" t="str">
        <f>+K22</f>
        <v>CD TAIIU, PTA. ARENAS</v>
      </c>
      <c r="L15" s="31">
        <v>3</v>
      </c>
      <c r="M15" s="32">
        <v>6</v>
      </c>
      <c r="N15" s="31" t="str">
        <f>+K23</f>
        <v>CD SELKNAM PTA. ARENAS</v>
      </c>
    </row>
    <row r="16" spans="2:17" s="4" customFormat="1" ht="16.5" thickBot="1" x14ac:dyDescent="0.45">
      <c r="B16" s="24">
        <v>4</v>
      </c>
      <c r="C16" s="25">
        <v>0.75</v>
      </c>
      <c r="D16" s="26" t="s">
        <v>90</v>
      </c>
      <c r="E16" s="27" t="str">
        <f>+N13</f>
        <v>C. ACONCAGUA VOLEY</v>
      </c>
      <c r="F16" s="28" t="s">
        <v>86</v>
      </c>
      <c r="G16" s="27" t="str">
        <f>+N14</f>
        <v>ASD JAGUARES</v>
      </c>
      <c r="H16" s="33"/>
      <c r="I16" s="58">
        <v>4</v>
      </c>
      <c r="J16" s="53">
        <v>8</v>
      </c>
      <c r="K16" s="34" t="str">
        <f>+K25</f>
        <v>LOS ALAMOS BIO BIO SUR</v>
      </c>
      <c r="L16" s="34">
        <v>4</v>
      </c>
      <c r="M16" s="35">
        <v>7</v>
      </c>
      <c r="N16" s="34" t="str">
        <f>+K24</f>
        <v>CD ESCUELA DE VOLEIBOL EVA</v>
      </c>
      <c r="O16" s="36"/>
    </row>
    <row r="17" spans="2:15" s="4" customFormat="1" ht="16.5" thickBot="1" x14ac:dyDescent="0.45">
      <c r="B17" s="24">
        <v>5</v>
      </c>
      <c r="C17" s="25">
        <v>0.79166666666666663</v>
      </c>
      <c r="D17" s="26" t="s">
        <v>94</v>
      </c>
      <c r="E17" s="27" t="str">
        <f>+K13</f>
        <v xml:space="preserve">COLO COLO </v>
      </c>
      <c r="F17" s="28" t="s">
        <v>86</v>
      </c>
      <c r="G17" s="27" t="str">
        <f>+K15</f>
        <v>CD TAIIU, PTA. ARENAS</v>
      </c>
      <c r="H17" s="33"/>
      <c r="I17" s="33"/>
      <c r="J17" s="36"/>
      <c r="K17" s="37"/>
      <c r="L17" s="37"/>
      <c r="M17" s="38"/>
      <c r="N17" s="37"/>
      <c r="O17" s="36"/>
    </row>
    <row r="18" spans="2:15" s="4" customFormat="1" ht="16.5" thickBot="1" x14ac:dyDescent="0.45">
      <c r="B18" s="24">
        <v>6</v>
      </c>
      <c r="C18" s="25">
        <v>0.83333333333333337</v>
      </c>
      <c r="D18" s="39" t="s">
        <v>92</v>
      </c>
      <c r="E18" s="27" t="str">
        <f>+N16</f>
        <v>CD ESCUELA DE VOLEIBOL EVA</v>
      </c>
      <c r="F18" s="28" t="s">
        <v>86</v>
      </c>
      <c r="G18" s="27" t="str">
        <f>+N14</f>
        <v>ASD JAGUARES</v>
      </c>
      <c r="H18" s="33"/>
      <c r="I18" s="33"/>
      <c r="J18" s="54">
        <v>1</v>
      </c>
      <c r="K18" s="61" t="s">
        <v>31</v>
      </c>
      <c r="L18" s="36"/>
      <c r="M18" s="13"/>
      <c r="O18" s="36"/>
    </row>
    <row r="19" spans="2:15" s="4" customFormat="1" ht="16.5" thickBot="1" x14ac:dyDescent="0.45">
      <c r="F19" s="13"/>
      <c r="J19" s="54">
        <v>2</v>
      </c>
      <c r="K19" s="61" t="s">
        <v>39</v>
      </c>
      <c r="L19" s="36"/>
      <c r="M19" s="13"/>
      <c r="O19" s="36"/>
    </row>
    <row r="20" spans="2:15" s="4" customFormat="1" ht="16.5" thickBot="1" x14ac:dyDescent="0.45">
      <c r="C20" s="108" t="s">
        <v>173</v>
      </c>
      <c r="D20" s="109"/>
      <c r="E20" s="109"/>
      <c r="F20" s="109"/>
      <c r="G20" s="110"/>
      <c r="J20" s="54">
        <v>3</v>
      </c>
      <c r="K20" s="61" t="s">
        <v>132</v>
      </c>
      <c r="L20" s="36"/>
      <c r="M20" s="13"/>
      <c r="O20" s="36"/>
    </row>
    <row r="21" spans="2:15" s="4" customFormat="1" ht="16.5" thickBot="1" x14ac:dyDescent="0.45">
      <c r="F21" s="13"/>
      <c r="J21" s="54">
        <v>4</v>
      </c>
      <c r="K21" s="61" t="s">
        <v>35</v>
      </c>
      <c r="L21" s="36"/>
      <c r="M21" s="13"/>
      <c r="O21" s="36"/>
    </row>
    <row r="22" spans="2:15" s="4" customFormat="1" ht="16.5" thickBot="1" x14ac:dyDescent="0.45">
      <c r="B22" s="40"/>
      <c r="C22" s="19" t="s">
        <v>93</v>
      </c>
      <c r="D22" s="20"/>
      <c r="E22" s="19"/>
      <c r="F22" s="17"/>
      <c r="G22" s="22"/>
      <c r="J22" s="54">
        <v>5</v>
      </c>
      <c r="K22" s="61" t="s">
        <v>41</v>
      </c>
      <c r="L22" s="36"/>
      <c r="M22" s="13"/>
      <c r="O22" s="36"/>
    </row>
    <row r="23" spans="2:15" s="4" customFormat="1" ht="16.5" thickBot="1" x14ac:dyDescent="0.45">
      <c r="B23" s="39">
        <v>7</v>
      </c>
      <c r="C23" s="41">
        <v>0.375</v>
      </c>
      <c r="D23" s="26" t="s">
        <v>91</v>
      </c>
      <c r="E23" s="27" t="str">
        <f>+K16</f>
        <v>LOS ALAMOS BIO BIO SUR</v>
      </c>
      <c r="F23" s="28" t="s">
        <v>86</v>
      </c>
      <c r="G23" s="27" t="str">
        <f>+K14</f>
        <v>CEV CHICUREO</v>
      </c>
      <c r="J23" s="54">
        <v>6</v>
      </c>
      <c r="K23" s="61" t="s">
        <v>77</v>
      </c>
      <c r="L23" s="36"/>
      <c r="M23" s="13"/>
    </row>
    <row r="24" spans="2:15" s="4" customFormat="1" ht="16.5" thickBot="1" x14ac:dyDescent="0.45">
      <c r="B24" s="24">
        <v>8</v>
      </c>
      <c r="C24" s="25">
        <v>0.42708333333333331</v>
      </c>
      <c r="D24" s="39" t="s">
        <v>95</v>
      </c>
      <c r="E24" s="27" t="str">
        <f>+N13</f>
        <v>C. ACONCAGUA VOLEY</v>
      </c>
      <c r="F24" s="28" t="s">
        <v>86</v>
      </c>
      <c r="G24" s="27" t="str">
        <f>+N15</f>
        <v>CD SELKNAM PTA. ARENAS</v>
      </c>
      <c r="J24" s="54">
        <v>7</v>
      </c>
      <c r="K24" s="61" t="s">
        <v>44</v>
      </c>
      <c r="L24" s="36"/>
      <c r="M24" s="13"/>
      <c r="O24" s="36"/>
    </row>
    <row r="25" spans="2:15" s="4" customFormat="1" ht="16.5" thickBot="1" x14ac:dyDescent="0.45">
      <c r="B25" s="24">
        <v>9</v>
      </c>
      <c r="C25" s="25">
        <v>0.47916666666666669</v>
      </c>
      <c r="D25" s="26" t="s">
        <v>96</v>
      </c>
      <c r="E25" s="27" t="str">
        <f>+K13</f>
        <v xml:space="preserve">COLO COLO </v>
      </c>
      <c r="F25" s="28" t="s">
        <v>86</v>
      </c>
      <c r="G25" s="27" t="str">
        <f>+K16</f>
        <v>LOS ALAMOS BIO BIO SUR</v>
      </c>
      <c r="J25" s="54">
        <v>8</v>
      </c>
      <c r="K25" s="54" t="s">
        <v>131</v>
      </c>
      <c r="M25" s="13"/>
      <c r="O25" s="36"/>
    </row>
    <row r="26" spans="2:15" s="4" customFormat="1" ht="16.5" thickBot="1" x14ac:dyDescent="0.45">
      <c r="B26" s="24">
        <v>10</v>
      </c>
      <c r="C26" s="25">
        <v>0.53125</v>
      </c>
      <c r="D26" s="39" t="s">
        <v>97</v>
      </c>
      <c r="E26" s="27" t="str">
        <f>+N13</f>
        <v>C. ACONCAGUA VOLEY</v>
      </c>
      <c r="F26" s="28" t="s">
        <v>86</v>
      </c>
      <c r="G26" s="27" t="str">
        <f>+N16</f>
        <v>CD ESCUELA DE VOLEIBOL EVA</v>
      </c>
      <c r="M26" s="13"/>
      <c r="O26" s="36"/>
    </row>
    <row r="27" spans="2:15" s="4" customFormat="1" ht="16.5" thickBot="1" x14ac:dyDescent="0.45">
      <c r="B27" s="24">
        <v>11</v>
      </c>
      <c r="C27" s="25">
        <v>0.58333333333333304</v>
      </c>
      <c r="D27" s="26" t="s">
        <v>98</v>
      </c>
      <c r="E27" s="27" t="str">
        <f>+K15</f>
        <v>CD TAIIU, PTA. ARENAS</v>
      </c>
      <c r="F27" s="28" t="s">
        <v>86</v>
      </c>
      <c r="G27" s="27" t="str">
        <f>+K14</f>
        <v>CEV CHICUREO</v>
      </c>
      <c r="M27" s="13"/>
      <c r="O27" s="36"/>
    </row>
    <row r="28" spans="2:15" s="4" customFormat="1" ht="16.5" thickBot="1" x14ac:dyDescent="0.45">
      <c r="B28" s="24">
        <v>12</v>
      </c>
      <c r="C28" s="25">
        <v>0.63541666666666596</v>
      </c>
      <c r="D28" s="39" t="s">
        <v>99</v>
      </c>
      <c r="E28" s="27" t="str">
        <f>+N15</f>
        <v>CD SELKNAM PTA. ARENAS</v>
      </c>
      <c r="F28" s="28" t="s">
        <v>86</v>
      </c>
      <c r="G28" s="27" t="str">
        <f>+N14</f>
        <v>ASD JAGUARES</v>
      </c>
      <c r="M28" s="13"/>
      <c r="O28" s="36"/>
    </row>
    <row r="29" spans="2:15" s="4" customFormat="1" ht="16.5" thickBot="1" x14ac:dyDescent="0.45">
      <c r="B29" s="42">
        <v>13</v>
      </c>
      <c r="C29" s="25">
        <v>0.6875</v>
      </c>
      <c r="D29" s="24" t="s">
        <v>112</v>
      </c>
      <c r="E29" s="43" t="s">
        <v>104</v>
      </c>
      <c r="F29" s="43" t="s">
        <v>86</v>
      </c>
      <c r="G29" s="43" t="s">
        <v>108</v>
      </c>
      <c r="M29" s="13"/>
      <c r="O29" s="36"/>
    </row>
    <row r="30" spans="2:15" s="4" customFormat="1" ht="16.5" thickBot="1" x14ac:dyDescent="0.45">
      <c r="B30" s="42">
        <v>14</v>
      </c>
      <c r="C30" s="25">
        <v>0.73958333333333304</v>
      </c>
      <c r="D30" s="24" t="s">
        <v>112</v>
      </c>
      <c r="E30" s="43" t="s">
        <v>105</v>
      </c>
      <c r="F30" s="43" t="s">
        <v>86</v>
      </c>
      <c r="G30" s="43" t="s">
        <v>109</v>
      </c>
      <c r="M30" s="13"/>
      <c r="O30" s="36"/>
    </row>
    <row r="31" spans="2:15" s="4" customFormat="1" ht="16.5" thickBot="1" x14ac:dyDescent="0.45">
      <c r="B31" s="42">
        <v>15</v>
      </c>
      <c r="C31" s="25">
        <v>0.79166666666666696</v>
      </c>
      <c r="D31" s="24" t="s">
        <v>113</v>
      </c>
      <c r="E31" s="43" t="s">
        <v>107</v>
      </c>
      <c r="F31" s="43" t="s">
        <v>86</v>
      </c>
      <c r="G31" s="43" t="s">
        <v>111</v>
      </c>
      <c r="M31" s="13"/>
      <c r="O31" s="36"/>
    </row>
    <row r="32" spans="2:15" s="4" customFormat="1" ht="16.5" thickBot="1" x14ac:dyDescent="0.45">
      <c r="B32" s="42">
        <v>16</v>
      </c>
      <c r="C32" s="25">
        <v>0.84375</v>
      </c>
      <c r="D32" s="24" t="s">
        <v>113</v>
      </c>
      <c r="E32" s="43" t="s">
        <v>106</v>
      </c>
      <c r="F32" s="43" t="s">
        <v>86</v>
      </c>
      <c r="G32" s="43" t="s">
        <v>110</v>
      </c>
      <c r="M32" s="13"/>
      <c r="O32" s="36"/>
    </row>
    <row r="33" spans="2:13" s="4" customFormat="1" ht="16.5" thickBot="1" x14ac:dyDescent="0.45">
      <c r="F33" s="13"/>
    </row>
    <row r="34" spans="2:13" s="4" customFormat="1" ht="16.5" thickBot="1" x14ac:dyDescent="0.45">
      <c r="B34" s="44"/>
      <c r="C34" s="108" t="s">
        <v>174</v>
      </c>
      <c r="D34" s="109"/>
      <c r="E34" s="109"/>
      <c r="F34" s="109"/>
      <c r="G34" s="110"/>
    </row>
    <row r="35" spans="2:13" s="4" customFormat="1" ht="16.5" thickBot="1" x14ac:dyDescent="0.45">
      <c r="B35" s="44"/>
      <c r="C35" s="44"/>
      <c r="D35" s="44"/>
      <c r="E35" s="44"/>
      <c r="F35" s="45"/>
      <c r="G35" s="44"/>
      <c r="H35" s="46"/>
      <c r="I35" s="46"/>
    </row>
    <row r="36" spans="2:13" s="4" customFormat="1" ht="16.5" thickBot="1" x14ac:dyDescent="0.45">
      <c r="B36" s="40"/>
      <c r="C36" s="19" t="s">
        <v>93</v>
      </c>
      <c r="D36" s="20"/>
      <c r="E36" s="19"/>
      <c r="F36" s="17"/>
      <c r="G36" s="22"/>
    </row>
    <row r="37" spans="2:13" s="4" customFormat="1" ht="16.5" thickBot="1" x14ac:dyDescent="0.45">
      <c r="B37" s="40">
        <v>17</v>
      </c>
      <c r="C37" s="47">
        <v>0.375</v>
      </c>
      <c r="D37" s="26" t="s">
        <v>122</v>
      </c>
      <c r="E37" s="43" t="s">
        <v>114</v>
      </c>
      <c r="F37" s="43" t="s">
        <v>86</v>
      </c>
      <c r="G37" s="43" t="s">
        <v>118</v>
      </c>
      <c r="H37" s="14"/>
      <c r="I37" s="14"/>
      <c r="J37" s="14"/>
      <c r="K37" s="14"/>
      <c r="L37" s="14"/>
    </row>
    <row r="38" spans="2:13" s="4" customFormat="1" ht="16.5" thickBot="1" x14ac:dyDescent="0.45">
      <c r="B38" s="24">
        <v>18</v>
      </c>
      <c r="C38" s="25">
        <v>0.41666666666666669</v>
      </c>
      <c r="D38" s="26" t="s">
        <v>123</v>
      </c>
      <c r="E38" s="43" t="s">
        <v>115</v>
      </c>
      <c r="F38" s="43" t="s">
        <v>86</v>
      </c>
      <c r="G38" s="43" t="s">
        <v>119</v>
      </c>
      <c r="H38" s="14"/>
      <c r="I38" s="14"/>
      <c r="J38" s="14"/>
      <c r="K38" s="14"/>
      <c r="L38" s="14"/>
    </row>
    <row r="39" spans="2:13" s="4" customFormat="1" ht="16.5" thickBot="1" x14ac:dyDescent="0.45">
      <c r="B39" s="24">
        <v>19</v>
      </c>
      <c r="C39" s="25">
        <v>0.45833333333333331</v>
      </c>
      <c r="D39" s="40" t="s">
        <v>124</v>
      </c>
      <c r="E39" s="43" t="s">
        <v>116</v>
      </c>
      <c r="F39" s="43" t="s">
        <v>86</v>
      </c>
      <c r="G39" s="43" t="s">
        <v>120</v>
      </c>
      <c r="H39" s="14"/>
      <c r="I39" s="14"/>
      <c r="J39" s="14"/>
      <c r="K39" s="14"/>
      <c r="L39" s="14"/>
    </row>
    <row r="40" spans="2:13" s="4" customFormat="1" ht="16.5" thickBot="1" x14ac:dyDescent="0.45">
      <c r="B40" s="24">
        <v>20</v>
      </c>
      <c r="C40" s="25">
        <v>0.5</v>
      </c>
      <c r="D40" s="24" t="s">
        <v>125</v>
      </c>
      <c r="E40" s="43" t="s">
        <v>117</v>
      </c>
      <c r="F40" s="43" t="s">
        <v>86</v>
      </c>
      <c r="G40" s="43" t="s">
        <v>121</v>
      </c>
      <c r="H40" s="14"/>
      <c r="I40" s="14"/>
      <c r="J40" s="14"/>
      <c r="K40" s="14"/>
      <c r="L40" s="14"/>
    </row>
    <row r="41" spans="2:13" s="4" customFormat="1" ht="16.5" thickBot="1" x14ac:dyDescent="0.45">
      <c r="F41" s="13"/>
      <c r="H41" s="14"/>
      <c r="I41" s="14"/>
      <c r="J41" s="14"/>
      <c r="K41" s="14"/>
      <c r="L41" s="14"/>
      <c r="M41" s="13"/>
    </row>
    <row r="42" spans="2:13" s="4" customFormat="1" ht="16.5" thickBot="1" x14ac:dyDescent="0.45">
      <c r="C42" s="108" t="s">
        <v>100</v>
      </c>
      <c r="D42" s="109"/>
      <c r="E42" s="109"/>
      <c r="F42" s="109"/>
      <c r="G42" s="110"/>
      <c r="H42" s="14"/>
      <c r="I42" s="14"/>
      <c r="J42" s="14"/>
      <c r="K42" s="14"/>
      <c r="L42" s="14"/>
      <c r="M42" s="13"/>
    </row>
    <row r="43" spans="2:13" s="4" customFormat="1" ht="16" x14ac:dyDescent="0.4">
      <c r="F43" s="13"/>
      <c r="M43" s="13"/>
    </row>
    <row r="44" spans="2:13" s="4" customFormat="1" ht="16" x14ac:dyDescent="0.4">
      <c r="F44" s="13"/>
      <c r="M44" s="13"/>
    </row>
    <row r="45" spans="2:13" s="4" customFormat="1" ht="16" x14ac:dyDescent="0.4">
      <c r="F45" s="13"/>
      <c r="M45" s="13"/>
    </row>
    <row r="46" spans="2:13" s="4" customFormat="1" ht="16" x14ac:dyDescent="0.4">
      <c r="F46" s="13"/>
      <c r="M46" s="13"/>
    </row>
    <row r="47" spans="2:13" s="4" customFormat="1" ht="16" x14ac:dyDescent="0.4">
      <c r="F47" s="13"/>
      <c r="M47" s="13"/>
    </row>
  </sheetData>
  <sheetProtection algorithmName="SHA-512" hashValue="m3GakKMPtFvCZjqPW2Fn6EPyERbXaKIVn2L126wVp0jg6Wqrg3Np93HUW9rQ4FPkGtm0fXQscxQFzKucAR79hA==" saltValue="V2I83F+w4/BIrI58Nm67Dw==" spinCount="100000" sheet="1" objects="1" scenarios="1"/>
  <mergeCells count="10">
    <mergeCell ref="C34:G34"/>
    <mergeCell ref="C42:G42"/>
    <mergeCell ref="B2:N2"/>
    <mergeCell ref="C10:G10"/>
    <mergeCell ref="B3:N3"/>
    <mergeCell ref="B4:N5"/>
    <mergeCell ref="B6:N6"/>
    <mergeCell ref="J12:K12"/>
    <mergeCell ref="M12:N12"/>
    <mergeCell ref="C20:G20"/>
  </mergeCells>
  <pageMargins left="0.7" right="0.7" top="0.75" bottom="0.75" header="0.3" footer="0.3"/>
  <pageSetup scale="59"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CC2A4E-13B5-4924-8882-CEF6A57AF68B}">
  <sheetPr>
    <tabColor rgb="FFFFC000"/>
    <pageSetUpPr fitToPage="1"/>
  </sheetPr>
  <dimension ref="B1:Q47"/>
  <sheetViews>
    <sheetView topLeftCell="A8" workbookViewId="0">
      <selection activeCell="C35" sqref="C35"/>
    </sheetView>
  </sheetViews>
  <sheetFormatPr baseColWidth="10" defaultRowHeight="14.5" x14ac:dyDescent="0.35"/>
  <cols>
    <col min="1" max="1" width="4.90625" customWidth="1"/>
    <col min="2" max="2" width="4.81640625" bestFit="1" customWidth="1"/>
    <col min="4" max="4" width="10.453125" customWidth="1"/>
    <col min="5" max="5" width="28.36328125" bestFit="1" customWidth="1"/>
    <col min="6" max="6" width="3.90625" style="12" customWidth="1"/>
    <col min="7" max="7" width="28.36328125" bestFit="1" customWidth="1"/>
    <col min="8" max="8" width="3.08984375" customWidth="1"/>
    <col min="9" max="9" width="4.36328125" customWidth="1"/>
    <col min="10" max="10" width="2.90625" customWidth="1"/>
    <col min="11" max="11" width="28.36328125" bestFit="1" customWidth="1"/>
    <col min="12" max="12" width="3.6328125" customWidth="1"/>
    <col min="13" max="13" width="3.08984375" style="12" bestFit="1" customWidth="1"/>
    <col min="14" max="14" width="26.08984375" bestFit="1" customWidth="1"/>
    <col min="15" max="15" width="6.6328125" bestFit="1" customWidth="1"/>
  </cols>
  <sheetData>
    <row r="1" spans="2:17" s="1" customFormat="1" ht="18.5" x14ac:dyDescent="0.45">
      <c r="M1" s="5"/>
      <c r="N1" s="6"/>
      <c r="O1" s="6"/>
      <c r="P1" s="6"/>
      <c r="Q1" s="5"/>
    </row>
    <row r="2" spans="2:17" s="1" customFormat="1" ht="18.5" x14ac:dyDescent="0.45">
      <c r="B2" s="111" t="s">
        <v>21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6"/>
      <c r="P2" s="6"/>
      <c r="Q2" s="5"/>
    </row>
    <row r="3" spans="2:17" s="1" customFormat="1" ht="23.5" x14ac:dyDescent="0.55000000000000004">
      <c r="B3" s="112" t="s">
        <v>58</v>
      </c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6"/>
      <c r="P3" s="6"/>
      <c r="Q3" s="5"/>
    </row>
    <row r="4" spans="2:17" s="1" customFormat="1" ht="15" customHeight="1" x14ac:dyDescent="0.45">
      <c r="B4" s="113" t="s">
        <v>172</v>
      </c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6"/>
      <c r="P4" s="6"/>
      <c r="Q4" s="5"/>
    </row>
    <row r="5" spans="2:17" s="1" customFormat="1" ht="15" customHeight="1" x14ac:dyDescent="0.45"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6"/>
      <c r="P5" s="6"/>
      <c r="Q5" s="5"/>
    </row>
    <row r="6" spans="2:17" s="9" customFormat="1" ht="26.25" customHeight="1" x14ac:dyDescent="0.5">
      <c r="B6" s="113" t="s">
        <v>130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"/>
      <c r="P6" s="11"/>
      <c r="Q6" s="10"/>
    </row>
    <row r="7" spans="2:17" s="1" customFormat="1" ht="18.5" x14ac:dyDescent="0.45">
      <c r="B7" s="3" t="s">
        <v>62</v>
      </c>
      <c r="E7" s="2"/>
      <c r="F7" s="2"/>
      <c r="G7" s="2"/>
      <c r="H7" s="2"/>
      <c r="I7" s="2"/>
      <c r="J7" s="2"/>
      <c r="N7" s="7"/>
      <c r="O7" s="7"/>
      <c r="P7" s="7"/>
    </row>
    <row r="8" spans="2:17" s="1" customFormat="1" ht="18.5" x14ac:dyDescent="0.45">
      <c r="B8" s="3" t="s">
        <v>63</v>
      </c>
      <c r="E8" s="2"/>
      <c r="F8" s="2"/>
      <c r="G8" s="2"/>
      <c r="H8" s="2"/>
      <c r="I8" s="2"/>
      <c r="J8" s="2"/>
      <c r="N8" s="7"/>
      <c r="O8" s="7"/>
      <c r="P8" s="7"/>
    </row>
    <row r="9" spans="2:17" ht="15" thickBot="1" x14ac:dyDescent="0.4"/>
    <row r="10" spans="2:17" s="4" customFormat="1" ht="16.5" thickBot="1" x14ac:dyDescent="0.45">
      <c r="C10" s="108" t="s">
        <v>171</v>
      </c>
      <c r="D10" s="109"/>
      <c r="E10" s="109"/>
      <c r="F10" s="109"/>
      <c r="G10" s="110"/>
      <c r="J10" s="13"/>
    </row>
    <row r="11" spans="2:17" s="4" customFormat="1" ht="16.5" thickBot="1" x14ac:dyDescent="0.45">
      <c r="F11" s="13"/>
      <c r="M11" s="13"/>
    </row>
    <row r="12" spans="2:17" s="4" customFormat="1" ht="15" customHeight="1" thickBot="1" x14ac:dyDescent="0.45">
      <c r="B12" s="18"/>
      <c r="C12" s="19" t="s">
        <v>82</v>
      </c>
      <c r="D12" s="20"/>
      <c r="E12" s="19"/>
      <c r="F12" s="21"/>
      <c r="G12" s="22"/>
      <c r="J12" s="114" t="s">
        <v>22</v>
      </c>
      <c r="K12" s="115"/>
      <c r="L12" s="60"/>
      <c r="M12" s="116" t="s">
        <v>83</v>
      </c>
      <c r="N12" s="117"/>
      <c r="O12" s="23"/>
    </row>
    <row r="13" spans="2:17" s="4" customFormat="1" ht="16.5" thickBot="1" x14ac:dyDescent="0.45">
      <c r="B13" s="24">
        <v>1</v>
      </c>
      <c r="C13" s="25">
        <v>0.625</v>
      </c>
      <c r="D13" s="26" t="s">
        <v>85</v>
      </c>
      <c r="E13" s="27" t="str">
        <f>+K13</f>
        <v>BICENTENARIO SN FELIPE</v>
      </c>
      <c r="F13" s="28" t="s">
        <v>86</v>
      </c>
      <c r="G13" s="27" t="str">
        <f>+K14</f>
        <v xml:space="preserve">CD ALEMAN PTA  ARENAS </v>
      </c>
      <c r="I13" s="56">
        <v>1</v>
      </c>
      <c r="J13" s="51">
        <v>1</v>
      </c>
      <c r="K13" s="29" t="str">
        <f>+K18</f>
        <v>BICENTENARIO SN FELIPE</v>
      </c>
      <c r="L13" s="18">
        <v>1</v>
      </c>
      <c r="M13" s="30">
        <v>2</v>
      </c>
      <c r="N13" s="29" t="str">
        <f>+K19</f>
        <v>CD SAN FELIPE VOLEY</v>
      </c>
    </row>
    <row r="14" spans="2:17" s="4" customFormat="1" ht="16.5" thickBot="1" x14ac:dyDescent="0.45">
      <c r="B14" s="24">
        <v>2</v>
      </c>
      <c r="C14" s="25">
        <v>0.66666666666666663</v>
      </c>
      <c r="D14" s="26" t="s">
        <v>87</v>
      </c>
      <c r="E14" s="27" t="str">
        <f>+N15</f>
        <v>CLUB VOSTERH VOLEY</v>
      </c>
      <c r="F14" s="28" t="s">
        <v>86</v>
      </c>
      <c r="G14" s="27" t="str">
        <f>+N16</f>
        <v>C ST MARGARETS CONCÓN</v>
      </c>
      <c r="I14" s="57">
        <v>2</v>
      </c>
      <c r="J14" s="52">
        <v>4</v>
      </c>
      <c r="K14" s="31" t="str">
        <f>+K21</f>
        <v xml:space="preserve">CD ALEMAN PTA  ARENAS </v>
      </c>
      <c r="L14" s="59">
        <v>2</v>
      </c>
      <c r="M14" s="32">
        <v>3</v>
      </c>
      <c r="N14" s="31" t="str">
        <f>+K20</f>
        <v>STADIO ITALIANO</v>
      </c>
    </row>
    <row r="15" spans="2:17" s="4" customFormat="1" ht="16.5" thickBot="1" x14ac:dyDescent="0.45">
      <c r="B15" s="24">
        <v>3</v>
      </c>
      <c r="C15" s="25">
        <v>0.70833333333333337</v>
      </c>
      <c r="D15" s="26" t="s">
        <v>89</v>
      </c>
      <c r="E15" s="27" t="str">
        <f>+K15</f>
        <v>CD UNIVERSITARIOS</v>
      </c>
      <c r="F15" s="28" t="s">
        <v>86</v>
      </c>
      <c r="G15" s="27" t="str">
        <f>+K16</f>
        <v>MURANO PUERTO MONTT</v>
      </c>
      <c r="I15" s="57">
        <v>3</v>
      </c>
      <c r="J15" s="52">
        <v>5</v>
      </c>
      <c r="K15" s="31" t="str">
        <f>+K22</f>
        <v>CD UNIVERSITARIOS</v>
      </c>
      <c r="L15" s="31">
        <v>3</v>
      </c>
      <c r="M15" s="32">
        <v>6</v>
      </c>
      <c r="N15" s="31" t="str">
        <f>+K23</f>
        <v>CLUB VOSTERH VOLEY</v>
      </c>
    </row>
    <row r="16" spans="2:17" s="4" customFormat="1" ht="16.5" thickBot="1" x14ac:dyDescent="0.45">
      <c r="B16" s="24">
        <v>4</v>
      </c>
      <c r="C16" s="25">
        <v>0.75</v>
      </c>
      <c r="D16" s="26" t="s">
        <v>90</v>
      </c>
      <c r="E16" s="27" t="str">
        <f>+N13</f>
        <v>CD SAN FELIPE VOLEY</v>
      </c>
      <c r="F16" s="28" t="s">
        <v>86</v>
      </c>
      <c r="G16" s="27" t="str">
        <f>+N14</f>
        <v>STADIO ITALIANO</v>
      </c>
      <c r="H16" s="33"/>
      <c r="I16" s="58">
        <v>4</v>
      </c>
      <c r="J16" s="53">
        <v>8</v>
      </c>
      <c r="K16" s="34" t="str">
        <f>+K25</f>
        <v>MURANO PUERTO MONTT</v>
      </c>
      <c r="L16" s="34">
        <v>4</v>
      </c>
      <c r="M16" s="35">
        <v>7</v>
      </c>
      <c r="N16" s="34" t="str">
        <f>+K24</f>
        <v>C ST MARGARETS CONCÓN</v>
      </c>
      <c r="O16" s="36"/>
    </row>
    <row r="17" spans="2:15" s="4" customFormat="1" ht="16.5" thickBot="1" x14ac:dyDescent="0.45">
      <c r="B17" s="24">
        <v>5</v>
      </c>
      <c r="C17" s="25">
        <v>0.79166666666666663</v>
      </c>
      <c r="D17" s="26" t="s">
        <v>94</v>
      </c>
      <c r="E17" s="27" t="str">
        <f>+K13</f>
        <v>BICENTENARIO SN FELIPE</v>
      </c>
      <c r="F17" s="28" t="s">
        <v>86</v>
      </c>
      <c r="G17" s="27" t="str">
        <f>+K15</f>
        <v>CD UNIVERSITARIOS</v>
      </c>
      <c r="H17" s="33"/>
      <c r="I17" s="33"/>
      <c r="J17" s="36"/>
      <c r="K17" s="37"/>
      <c r="L17" s="37"/>
      <c r="M17" s="38"/>
      <c r="N17" s="37"/>
      <c r="O17" s="36"/>
    </row>
    <row r="18" spans="2:15" s="4" customFormat="1" ht="16.5" thickBot="1" x14ac:dyDescent="0.45">
      <c r="B18" s="24">
        <v>6</v>
      </c>
      <c r="C18" s="25">
        <v>0.83333333333333337</v>
      </c>
      <c r="D18" s="39" t="s">
        <v>92</v>
      </c>
      <c r="E18" s="27" t="str">
        <f>+N16</f>
        <v>C ST MARGARETS CONCÓN</v>
      </c>
      <c r="F18" s="28" t="s">
        <v>86</v>
      </c>
      <c r="G18" s="27" t="str">
        <f>+N14</f>
        <v>STADIO ITALIANO</v>
      </c>
      <c r="H18" s="33"/>
      <c r="I18" s="33"/>
      <c r="J18" s="54">
        <v>1</v>
      </c>
      <c r="K18" s="54" t="s">
        <v>127</v>
      </c>
      <c r="M18" s="13"/>
      <c r="O18" s="36"/>
    </row>
    <row r="19" spans="2:15" s="4" customFormat="1" ht="16.5" thickBot="1" x14ac:dyDescent="0.45">
      <c r="F19" s="13"/>
      <c r="J19" s="54">
        <v>2</v>
      </c>
      <c r="K19" s="54" t="s">
        <v>32</v>
      </c>
      <c r="M19" s="13"/>
      <c r="O19" s="36"/>
    </row>
    <row r="20" spans="2:15" s="4" customFormat="1" ht="16.5" thickBot="1" x14ac:dyDescent="0.45">
      <c r="C20" s="108" t="s">
        <v>173</v>
      </c>
      <c r="D20" s="109"/>
      <c r="E20" s="109"/>
      <c r="F20" s="109"/>
      <c r="G20" s="110"/>
      <c r="J20" s="54">
        <v>3</v>
      </c>
      <c r="K20" s="54" t="s">
        <v>29</v>
      </c>
      <c r="M20" s="13"/>
      <c r="O20" s="36"/>
    </row>
    <row r="21" spans="2:15" s="4" customFormat="1" ht="16.5" thickBot="1" x14ac:dyDescent="0.45">
      <c r="F21" s="13"/>
      <c r="J21" s="54">
        <v>4</v>
      </c>
      <c r="K21" s="54" t="s">
        <v>40</v>
      </c>
      <c r="M21" s="13"/>
      <c r="O21" s="36"/>
    </row>
    <row r="22" spans="2:15" s="4" customFormat="1" ht="16.5" thickBot="1" x14ac:dyDescent="0.45">
      <c r="B22" s="40"/>
      <c r="C22" s="19" t="s">
        <v>93</v>
      </c>
      <c r="D22" s="20"/>
      <c r="E22" s="19"/>
      <c r="F22" s="17"/>
      <c r="G22" s="22"/>
      <c r="J22" s="54">
        <v>5</v>
      </c>
      <c r="K22" s="54" t="s">
        <v>128</v>
      </c>
      <c r="M22" s="13"/>
      <c r="O22" s="36"/>
    </row>
    <row r="23" spans="2:15" s="4" customFormat="1" ht="16.5" thickBot="1" x14ac:dyDescent="0.45">
      <c r="B23" s="39">
        <v>7</v>
      </c>
      <c r="C23" s="41">
        <v>0.375</v>
      </c>
      <c r="D23" s="26" t="s">
        <v>91</v>
      </c>
      <c r="E23" s="27" t="str">
        <f>+K16</f>
        <v>MURANO PUERTO MONTT</v>
      </c>
      <c r="F23" s="28" t="s">
        <v>86</v>
      </c>
      <c r="G23" s="27" t="str">
        <f>+K14</f>
        <v xml:space="preserve">CD ALEMAN PTA  ARENAS </v>
      </c>
      <c r="J23" s="54">
        <v>6</v>
      </c>
      <c r="K23" s="54" t="s">
        <v>69</v>
      </c>
      <c r="M23" s="13"/>
      <c r="O23" s="36"/>
    </row>
    <row r="24" spans="2:15" s="4" customFormat="1" ht="16.5" thickBot="1" x14ac:dyDescent="0.45">
      <c r="B24" s="24">
        <v>8</v>
      </c>
      <c r="C24" s="25">
        <v>0.42708333333333331</v>
      </c>
      <c r="D24" s="39" t="s">
        <v>95</v>
      </c>
      <c r="E24" s="27" t="str">
        <f>+N13</f>
        <v>CD SAN FELIPE VOLEY</v>
      </c>
      <c r="F24" s="28" t="s">
        <v>86</v>
      </c>
      <c r="G24" s="27" t="str">
        <f>+N15</f>
        <v>CLUB VOSTERH VOLEY</v>
      </c>
      <c r="J24" s="54">
        <v>7</v>
      </c>
      <c r="K24" s="54" t="s">
        <v>76</v>
      </c>
      <c r="M24" s="13"/>
      <c r="O24" s="36"/>
    </row>
    <row r="25" spans="2:15" s="4" customFormat="1" ht="16.5" thickBot="1" x14ac:dyDescent="0.45">
      <c r="B25" s="24">
        <v>9</v>
      </c>
      <c r="C25" s="25">
        <v>0.47916666666666669</v>
      </c>
      <c r="D25" s="26" t="s">
        <v>96</v>
      </c>
      <c r="E25" s="27" t="str">
        <f>+K13</f>
        <v>BICENTENARIO SN FELIPE</v>
      </c>
      <c r="F25" s="28" t="s">
        <v>86</v>
      </c>
      <c r="G25" s="27" t="str">
        <f>+K16</f>
        <v>MURANO PUERTO MONTT</v>
      </c>
      <c r="J25" s="54">
        <v>8</v>
      </c>
      <c r="K25" s="54" t="s">
        <v>129</v>
      </c>
      <c r="M25" s="13"/>
      <c r="O25" s="36"/>
    </row>
    <row r="26" spans="2:15" s="4" customFormat="1" ht="16.5" thickBot="1" x14ac:dyDescent="0.45">
      <c r="B26" s="24">
        <v>10</v>
      </c>
      <c r="C26" s="25">
        <v>0.53125</v>
      </c>
      <c r="D26" s="39" t="s">
        <v>97</v>
      </c>
      <c r="E26" s="27" t="str">
        <f>+N13</f>
        <v>CD SAN FELIPE VOLEY</v>
      </c>
      <c r="F26" s="28" t="s">
        <v>86</v>
      </c>
      <c r="G26" s="27" t="str">
        <f>+N16</f>
        <v>C ST MARGARETS CONCÓN</v>
      </c>
      <c r="M26" s="13"/>
      <c r="O26" s="36"/>
    </row>
    <row r="27" spans="2:15" s="4" customFormat="1" ht="16.5" thickBot="1" x14ac:dyDescent="0.45">
      <c r="B27" s="24">
        <v>11</v>
      </c>
      <c r="C27" s="25">
        <v>0.58333333333333304</v>
      </c>
      <c r="D27" s="26" t="s">
        <v>98</v>
      </c>
      <c r="E27" s="27" t="str">
        <f>+K15</f>
        <v>CD UNIVERSITARIOS</v>
      </c>
      <c r="F27" s="28" t="s">
        <v>86</v>
      </c>
      <c r="G27" s="27" t="str">
        <f>+K14</f>
        <v xml:space="preserve">CD ALEMAN PTA  ARENAS </v>
      </c>
      <c r="M27" s="13"/>
      <c r="O27" s="36"/>
    </row>
    <row r="28" spans="2:15" s="4" customFormat="1" ht="16.5" thickBot="1" x14ac:dyDescent="0.45">
      <c r="B28" s="24">
        <v>12</v>
      </c>
      <c r="C28" s="25">
        <v>0.63541666666666596</v>
      </c>
      <c r="D28" s="39" t="s">
        <v>99</v>
      </c>
      <c r="E28" s="27" t="str">
        <f>+N15</f>
        <v>CLUB VOSTERH VOLEY</v>
      </c>
      <c r="F28" s="28" t="s">
        <v>86</v>
      </c>
      <c r="G28" s="27" t="str">
        <f>+N14</f>
        <v>STADIO ITALIANO</v>
      </c>
      <c r="M28" s="13"/>
      <c r="O28" s="36"/>
    </row>
    <row r="29" spans="2:15" s="4" customFormat="1" ht="16.5" thickBot="1" x14ac:dyDescent="0.45">
      <c r="B29" s="42">
        <v>13</v>
      </c>
      <c r="C29" s="25">
        <v>0.6875</v>
      </c>
      <c r="D29" s="24" t="s">
        <v>112</v>
      </c>
      <c r="E29" s="43" t="s">
        <v>104</v>
      </c>
      <c r="F29" s="43" t="s">
        <v>86</v>
      </c>
      <c r="G29" s="43" t="s">
        <v>108</v>
      </c>
      <c r="M29" s="13"/>
      <c r="O29" s="36"/>
    </row>
    <row r="30" spans="2:15" s="4" customFormat="1" ht="16.5" thickBot="1" x14ac:dyDescent="0.45">
      <c r="B30" s="42">
        <v>14</v>
      </c>
      <c r="C30" s="25">
        <v>0.73958333333333304</v>
      </c>
      <c r="D30" s="24" t="s">
        <v>112</v>
      </c>
      <c r="E30" s="43" t="s">
        <v>105</v>
      </c>
      <c r="F30" s="43" t="s">
        <v>86</v>
      </c>
      <c r="G30" s="43" t="s">
        <v>109</v>
      </c>
      <c r="M30" s="13"/>
      <c r="O30" s="36"/>
    </row>
    <row r="31" spans="2:15" s="4" customFormat="1" ht="16.5" thickBot="1" x14ac:dyDescent="0.45">
      <c r="B31" s="42">
        <v>15</v>
      </c>
      <c r="C31" s="25">
        <v>0.79166666666666696</v>
      </c>
      <c r="D31" s="24" t="s">
        <v>113</v>
      </c>
      <c r="E31" s="43" t="s">
        <v>107</v>
      </c>
      <c r="F31" s="43" t="s">
        <v>86</v>
      </c>
      <c r="G31" s="43" t="s">
        <v>111</v>
      </c>
      <c r="M31" s="13"/>
      <c r="O31" s="36"/>
    </row>
    <row r="32" spans="2:15" s="4" customFormat="1" ht="16.5" thickBot="1" x14ac:dyDescent="0.45">
      <c r="B32" s="42">
        <v>16</v>
      </c>
      <c r="C32" s="25">
        <v>0.84375</v>
      </c>
      <c r="D32" s="24" t="s">
        <v>113</v>
      </c>
      <c r="E32" s="43" t="s">
        <v>106</v>
      </c>
      <c r="F32" s="43" t="s">
        <v>86</v>
      </c>
      <c r="G32" s="43" t="s">
        <v>110</v>
      </c>
      <c r="M32" s="13"/>
      <c r="O32" s="36"/>
    </row>
    <row r="33" spans="2:13" s="4" customFormat="1" ht="16.5" thickBot="1" x14ac:dyDescent="0.45">
      <c r="F33" s="13"/>
    </row>
    <row r="34" spans="2:13" s="4" customFormat="1" ht="16.5" thickBot="1" x14ac:dyDescent="0.45">
      <c r="B34" s="44"/>
      <c r="C34" s="108" t="s">
        <v>174</v>
      </c>
      <c r="D34" s="109"/>
      <c r="E34" s="109"/>
      <c r="F34" s="109"/>
      <c r="G34" s="110"/>
    </row>
    <row r="35" spans="2:13" s="4" customFormat="1" ht="16.5" thickBot="1" x14ac:dyDescent="0.45">
      <c r="B35" s="44"/>
      <c r="C35" s="44"/>
      <c r="D35" s="44"/>
      <c r="E35" s="44"/>
      <c r="F35" s="45"/>
      <c r="G35" s="44"/>
      <c r="H35" s="46"/>
      <c r="I35" s="46"/>
    </row>
    <row r="36" spans="2:13" s="4" customFormat="1" ht="16.5" thickBot="1" x14ac:dyDescent="0.45">
      <c r="B36" s="40"/>
      <c r="C36" s="19" t="s">
        <v>93</v>
      </c>
      <c r="D36" s="20"/>
      <c r="E36" s="19"/>
      <c r="F36" s="17"/>
      <c r="G36" s="22"/>
    </row>
    <row r="37" spans="2:13" s="4" customFormat="1" ht="16.5" thickBot="1" x14ac:dyDescent="0.45">
      <c r="B37" s="40">
        <v>17</v>
      </c>
      <c r="C37" s="47">
        <v>0.375</v>
      </c>
      <c r="D37" s="26" t="s">
        <v>122</v>
      </c>
      <c r="E37" s="43" t="s">
        <v>114</v>
      </c>
      <c r="F37" s="43" t="s">
        <v>86</v>
      </c>
      <c r="G37" s="43" t="s">
        <v>118</v>
      </c>
      <c r="H37" s="14"/>
      <c r="I37" s="14"/>
      <c r="J37" s="14"/>
      <c r="K37" s="14"/>
      <c r="L37" s="14"/>
    </row>
    <row r="38" spans="2:13" s="4" customFormat="1" ht="16.5" thickBot="1" x14ac:dyDescent="0.45">
      <c r="B38" s="24">
        <v>18</v>
      </c>
      <c r="C38" s="25">
        <v>0.41666666666666669</v>
      </c>
      <c r="D38" s="26" t="s">
        <v>123</v>
      </c>
      <c r="E38" s="43" t="s">
        <v>115</v>
      </c>
      <c r="F38" s="43" t="s">
        <v>86</v>
      </c>
      <c r="G38" s="43" t="s">
        <v>119</v>
      </c>
      <c r="H38" s="14"/>
      <c r="I38" s="14"/>
      <c r="J38" s="14"/>
      <c r="K38" s="14"/>
      <c r="L38" s="14"/>
    </row>
    <row r="39" spans="2:13" s="4" customFormat="1" ht="16.5" thickBot="1" x14ac:dyDescent="0.45">
      <c r="B39" s="24">
        <v>19</v>
      </c>
      <c r="C39" s="25">
        <v>0.45833333333333331</v>
      </c>
      <c r="D39" s="40" t="s">
        <v>124</v>
      </c>
      <c r="E39" s="43" t="s">
        <v>116</v>
      </c>
      <c r="F39" s="43" t="s">
        <v>86</v>
      </c>
      <c r="G39" s="43" t="s">
        <v>120</v>
      </c>
      <c r="H39" s="14"/>
      <c r="I39" s="14"/>
      <c r="J39" s="14"/>
      <c r="K39" s="14"/>
      <c r="L39" s="14"/>
    </row>
    <row r="40" spans="2:13" s="4" customFormat="1" ht="16.5" thickBot="1" x14ac:dyDescent="0.45">
      <c r="B40" s="24">
        <v>20</v>
      </c>
      <c r="C40" s="25">
        <v>0.5</v>
      </c>
      <c r="D40" s="24" t="s">
        <v>125</v>
      </c>
      <c r="E40" s="43" t="s">
        <v>117</v>
      </c>
      <c r="F40" s="43" t="s">
        <v>86</v>
      </c>
      <c r="G40" s="43" t="s">
        <v>121</v>
      </c>
      <c r="H40" s="14"/>
      <c r="I40" s="14"/>
      <c r="J40" s="14"/>
      <c r="K40" s="14"/>
      <c r="L40" s="14"/>
    </row>
    <row r="41" spans="2:13" s="4" customFormat="1" ht="16.5" thickBot="1" x14ac:dyDescent="0.45">
      <c r="F41" s="13"/>
      <c r="H41" s="14"/>
      <c r="I41" s="14"/>
      <c r="J41" s="14"/>
      <c r="K41" s="14"/>
      <c r="L41" s="14"/>
      <c r="M41" s="13"/>
    </row>
    <row r="42" spans="2:13" s="4" customFormat="1" ht="16.5" thickBot="1" x14ac:dyDescent="0.45">
      <c r="C42" s="108" t="s">
        <v>100</v>
      </c>
      <c r="D42" s="109"/>
      <c r="E42" s="109"/>
      <c r="F42" s="109"/>
      <c r="G42" s="110"/>
      <c r="H42" s="14"/>
      <c r="I42" s="14"/>
      <c r="J42" s="14"/>
      <c r="K42" s="14"/>
      <c r="L42" s="14"/>
      <c r="M42" s="13"/>
    </row>
    <row r="43" spans="2:13" s="4" customFormat="1" ht="16" x14ac:dyDescent="0.4">
      <c r="F43" s="13"/>
      <c r="M43" s="13"/>
    </row>
    <row r="44" spans="2:13" s="4" customFormat="1" ht="16" x14ac:dyDescent="0.4">
      <c r="F44" s="13"/>
      <c r="M44" s="13"/>
    </row>
    <row r="45" spans="2:13" s="4" customFormat="1" ht="16" x14ac:dyDescent="0.4">
      <c r="F45" s="13"/>
      <c r="M45" s="13"/>
    </row>
    <row r="46" spans="2:13" s="4" customFormat="1" ht="16" x14ac:dyDescent="0.4">
      <c r="F46" s="13"/>
      <c r="M46" s="13"/>
    </row>
    <row r="47" spans="2:13" s="4" customFormat="1" ht="16" x14ac:dyDescent="0.4">
      <c r="F47" s="13"/>
      <c r="M47" s="13"/>
    </row>
  </sheetData>
  <sheetProtection algorithmName="SHA-512" hashValue="hDF3W/BtkFLIXCmF7DFbKkqtP65rLgUqQCMTcpiAKEG9PuuWMn9yNrJQ1R9TmkfyeFbMdRbXT9c85Gs6cCIlKw==" saltValue="sn9tnYX14D6QDm2PG4oM+g==" spinCount="100000" sheet="1" objects="1" scenarios="1"/>
  <mergeCells count="10">
    <mergeCell ref="C20:G20"/>
    <mergeCell ref="C34:G34"/>
    <mergeCell ref="C42:G42"/>
    <mergeCell ref="B2:N2"/>
    <mergeCell ref="B3:N3"/>
    <mergeCell ref="B4:N5"/>
    <mergeCell ref="B6:N6"/>
    <mergeCell ref="C10:G10"/>
    <mergeCell ref="J12:K12"/>
    <mergeCell ref="M12:N12"/>
  </mergeCells>
  <pageMargins left="0.7" right="0.7" top="0.75" bottom="0.75" header="0.3" footer="0.3"/>
  <pageSetup scale="59"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73C64D-E196-4E8E-8FB3-10D81C3D5E19}">
  <sheetPr>
    <tabColor rgb="FFFFC000"/>
    <pageSetUpPr fitToPage="1"/>
  </sheetPr>
  <dimension ref="B1:Q47"/>
  <sheetViews>
    <sheetView topLeftCell="A8" workbookViewId="0">
      <selection activeCell="C35" sqref="C35"/>
    </sheetView>
  </sheetViews>
  <sheetFormatPr baseColWidth="10" defaultRowHeight="14.5" x14ac:dyDescent="0.35"/>
  <cols>
    <col min="1" max="1" width="4.90625" customWidth="1"/>
    <col min="2" max="2" width="4.81640625" bestFit="1" customWidth="1"/>
    <col min="4" max="4" width="10.453125" customWidth="1"/>
    <col min="5" max="5" width="28.36328125" bestFit="1" customWidth="1"/>
    <col min="6" max="6" width="3.90625" style="12" customWidth="1"/>
    <col min="7" max="7" width="28.36328125" bestFit="1" customWidth="1"/>
    <col min="8" max="8" width="1.81640625" customWidth="1"/>
    <col min="9" max="9" width="3.6328125" customWidth="1"/>
    <col min="10" max="10" width="4.08984375" customWidth="1"/>
    <col min="11" max="11" width="28.36328125" bestFit="1" customWidth="1"/>
    <col min="12" max="12" width="4.08984375" customWidth="1"/>
    <col min="13" max="13" width="3.08984375" style="12" bestFit="1" customWidth="1"/>
    <col min="14" max="14" width="26.08984375" bestFit="1" customWidth="1"/>
    <col min="15" max="15" width="6.6328125" bestFit="1" customWidth="1"/>
  </cols>
  <sheetData>
    <row r="1" spans="2:17" s="1" customFormat="1" ht="18.5" x14ac:dyDescent="0.45">
      <c r="M1" s="5"/>
      <c r="N1" s="6"/>
      <c r="O1" s="6"/>
      <c r="P1" s="6"/>
      <c r="Q1" s="5"/>
    </row>
    <row r="2" spans="2:17" s="1" customFormat="1" ht="18.5" x14ac:dyDescent="0.45">
      <c r="B2" s="111" t="s">
        <v>21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6"/>
      <c r="P2" s="6"/>
      <c r="Q2" s="5"/>
    </row>
    <row r="3" spans="2:17" s="1" customFormat="1" ht="23.5" x14ac:dyDescent="0.55000000000000004">
      <c r="B3" s="112" t="s">
        <v>58</v>
      </c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6"/>
      <c r="P3" s="6"/>
      <c r="Q3" s="5"/>
    </row>
    <row r="4" spans="2:17" s="1" customFormat="1" ht="15" customHeight="1" x14ac:dyDescent="0.45">
      <c r="B4" s="113" t="s">
        <v>172</v>
      </c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6"/>
      <c r="P4" s="6"/>
      <c r="Q4" s="5"/>
    </row>
    <row r="5" spans="2:17" s="1" customFormat="1" ht="15" customHeight="1" x14ac:dyDescent="0.45"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6"/>
      <c r="P5" s="6"/>
      <c r="Q5" s="5"/>
    </row>
    <row r="6" spans="2:17" s="9" customFormat="1" ht="26.25" customHeight="1" x14ac:dyDescent="0.5">
      <c r="B6" s="113" t="s">
        <v>133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"/>
      <c r="P6" s="11"/>
      <c r="Q6" s="10"/>
    </row>
    <row r="7" spans="2:17" s="1" customFormat="1" ht="18.5" x14ac:dyDescent="0.45">
      <c r="B7" s="3" t="s">
        <v>134</v>
      </c>
      <c r="E7" s="2"/>
      <c r="F7" s="2"/>
      <c r="G7" s="2"/>
      <c r="H7" s="2"/>
      <c r="I7" s="2"/>
      <c r="J7" s="2"/>
      <c r="N7" s="7"/>
      <c r="O7" s="7"/>
      <c r="P7" s="7"/>
    </row>
    <row r="8" spans="2:17" s="1" customFormat="1" ht="18.5" x14ac:dyDescent="0.45">
      <c r="B8" s="3" t="s">
        <v>61</v>
      </c>
      <c r="E8" s="2"/>
      <c r="F8" s="2"/>
      <c r="G8" s="2"/>
      <c r="H8" s="2"/>
      <c r="I8" s="2"/>
      <c r="J8" s="2"/>
      <c r="N8" s="7"/>
      <c r="O8" s="7"/>
      <c r="P8" s="7"/>
    </row>
    <row r="9" spans="2:17" ht="15" thickBot="1" x14ac:dyDescent="0.4"/>
    <row r="10" spans="2:17" s="4" customFormat="1" ht="16.5" thickBot="1" x14ac:dyDescent="0.45">
      <c r="C10" s="108" t="s">
        <v>171</v>
      </c>
      <c r="D10" s="109"/>
      <c r="E10" s="109"/>
      <c r="F10" s="109"/>
      <c r="G10" s="110"/>
      <c r="J10" s="13"/>
    </row>
    <row r="11" spans="2:17" s="4" customFormat="1" ht="16.5" thickBot="1" x14ac:dyDescent="0.45">
      <c r="F11" s="13"/>
      <c r="M11" s="13"/>
    </row>
    <row r="12" spans="2:17" s="4" customFormat="1" ht="15" customHeight="1" thickBot="1" x14ac:dyDescent="0.45">
      <c r="B12" s="18"/>
      <c r="C12" s="19" t="s">
        <v>82</v>
      </c>
      <c r="D12" s="20"/>
      <c r="E12" s="19"/>
      <c r="F12" s="21"/>
      <c r="G12" s="22"/>
      <c r="J12" s="114" t="s">
        <v>22</v>
      </c>
      <c r="K12" s="115"/>
      <c r="L12" s="60"/>
      <c r="M12" s="116" t="s">
        <v>83</v>
      </c>
      <c r="N12" s="117"/>
      <c r="O12" s="23"/>
    </row>
    <row r="13" spans="2:17" s="4" customFormat="1" ht="16.5" thickBot="1" x14ac:dyDescent="0.45">
      <c r="B13" s="24">
        <v>1</v>
      </c>
      <c r="C13" s="25">
        <v>0.625</v>
      </c>
      <c r="D13" s="26" t="s">
        <v>85</v>
      </c>
      <c r="E13" s="27" t="str">
        <f>+K13</f>
        <v>CD GO GREEN TEMUCO</v>
      </c>
      <c r="F13" s="28" t="s">
        <v>86</v>
      </c>
      <c r="G13" s="27" t="str">
        <f>+K14</f>
        <v>CD HURTADO LOS ANGELES</v>
      </c>
      <c r="I13" s="56">
        <v>1</v>
      </c>
      <c r="J13" s="51">
        <v>1</v>
      </c>
      <c r="K13" s="62" t="str">
        <f>+K18</f>
        <v>CD GO GREEN TEMUCO</v>
      </c>
      <c r="L13" s="29">
        <v>1</v>
      </c>
      <c r="M13" s="63">
        <v>2</v>
      </c>
      <c r="N13" s="29" t="str">
        <f>+K19</f>
        <v xml:space="preserve">CD FULLVOLEY </v>
      </c>
    </row>
    <row r="14" spans="2:17" s="4" customFormat="1" ht="16.5" thickBot="1" x14ac:dyDescent="0.45">
      <c r="B14" s="24">
        <v>2</v>
      </c>
      <c r="C14" s="25">
        <v>0.66666666666666663</v>
      </c>
      <c r="D14" s="26" t="s">
        <v>87</v>
      </c>
      <c r="E14" s="27" t="str">
        <f>+N15</f>
        <v>VOLLEYCASTRO</v>
      </c>
      <c r="F14" s="28" t="s">
        <v>86</v>
      </c>
      <c r="G14" s="27" t="str">
        <f>+N16</f>
        <v>CV RIVER VALDIVIA</v>
      </c>
      <c r="I14" s="57">
        <v>2</v>
      </c>
      <c r="J14" s="52">
        <v>4</v>
      </c>
      <c r="K14" s="65" t="str">
        <f>+K21</f>
        <v>CD HURTADO LOS ANGELES</v>
      </c>
      <c r="L14" s="31">
        <v>2</v>
      </c>
      <c r="M14" s="67">
        <v>3</v>
      </c>
      <c r="N14" s="31" t="str">
        <f>+K20</f>
        <v>UNIÓN VOLLEY SAN FELIPE</v>
      </c>
    </row>
    <row r="15" spans="2:17" s="4" customFormat="1" ht="16.5" thickBot="1" x14ac:dyDescent="0.45">
      <c r="B15" s="24">
        <v>3</v>
      </c>
      <c r="C15" s="25">
        <v>0.70833333333333337</v>
      </c>
      <c r="D15" s="26" t="s">
        <v>89</v>
      </c>
      <c r="E15" s="27" t="str">
        <f>+K15</f>
        <v>CDSC RUCALHUE</v>
      </c>
      <c r="F15" s="28" t="s">
        <v>86</v>
      </c>
      <c r="G15" s="27" t="str">
        <f>+K16</f>
        <v xml:space="preserve">C. PANTERAS VOLEY LINARES </v>
      </c>
      <c r="I15" s="57">
        <v>3</v>
      </c>
      <c r="J15" s="52">
        <v>5</v>
      </c>
      <c r="K15" s="65" t="str">
        <f>+K22</f>
        <v>CDSC RUCALHUE</v>
      </c>
      <c r="L15" s="31">
        <v>3</v>
      </c>
      <c r="M15" s="67">
        <v>6</v>
      </c>
      <c r="N15" s="31" t="str">
        <f>+K23</f>
        <v>VOLLEYCASTRO</v>
      </c>
    </row>
    <row r="16" spans="2:17" s="4" customFormat="1" ht="16.5" thickBot="1" x14ac:dyDescent="0.45">
      <c r="B16" s="24">
        <v>4</v>
      </c>
      <c r="C16" s="25">
        <v>0.75</v>
      </c>
      <c r="D16" s="26" t="s">
        <v>90</v>
      </c>
      <c r="E16" s="27" t="str">
        <f>+N13</f>
        <v xml:space="preserve">CD FULLVOLEY </v>
      </c>
      <c r="F16" s="28" t="s">
        <v>86</v>
      </c>
      <c r="G16" s="27" t="str">
        <f>+N14</f>
        <v>UNIÓN VOLLEY SAN FELIPE</v>
      </c>
      <c r="H16" s="33"/>
      <c r="I16" s="58">
        <v>4</v>
      </c>
      <c r="J16" s="53">
        <v>8</v>
      </c>
      <c r="K16" s="66" t="str">
        <f>+K25</f>
        <v xml:space="preserve">C. PANTERAS VOLEY LINARES </v>
      </c>
      <c r="L16" s="34">
        <v>4</v>
      </c>
      <c r="M16" s="68">
        <v>7</v>
      </c>
      <c r="N16" s="34" t="str">
        <f>+K24</f>
        <v>CV RIVER VALDIVIA</v>
      </c>
      <c r="O16" s="36"/>
    </row>
    <row r="17" spans="2:15" s="4" customFormat="1" ht="16.5" thickBot="1" x14ac:dyDescent="0.45">
      <c r="B17" s="24">
        <v>5</v>
      </c>
      <c r="C17" s="25">
        <v>0.79166666666666663</v>
      </c>
      <c r="D17" s="26" t="s">
        <v>94</v>
      </c>
      <c r="E17" s="27" t="str">
        <f>+K13</f>
        <v>CD GO GREEN TEMUCO</v>
      </c>
      <c r="F17" s="28" t="s">
        <v>86</v>
      </c>
      <c r="G17" s="27" t="str">
        <f>+K15</f>
        <v>CDSC RUCALHUE</v>
      </c>
      <c r="H17" s="33"/>
      <c r="I17" s="33"/>
      <c r="J17" s="36"/>
      <c r="K17" s="37"/>
      <c r="L17" s="37"/>
      <c r="M17" s="38"/>
      <c r="N17" s="37"/>
      <c r="O17" s="36"/>
    </row>
    <row r="18" spans="2:15" s="4" customFormat="1" ht="16.5" thickBot="1" x14ac:dyDescent="0.45">
      <c r="B18" s="24">
        <v>6</v>
      </c>
      <c r="C18" s="25">
        <v>0.83333333333333337</v>
      </c>
      <c r="D18" s="39" t="s">
        <v>92</v>
      </c>
      <c r="E18" s="27" t="str">
        <f>+N16</f>
        <v>CV RIVER VALDIVIA</v>
      </c>
      <c r="F18" s="28" t="s">
        <v>86</v>
      </c>
      <c r="G18" s="27" t="str">
        <f>+N14</f>
        <v>UNIÓN VOLLEY SAN FELIPE</v>
      </c>
      <c r="H18" s="33"/>
      <c r="I18" s="33"/>
      <c r="J18" s="54">
        <v>1</v>
      </c>
      <c r="K18" s="54" t="s">
        <v>46</v>
      </c>
      <c r="M18" s="13"/>
      <c r="O18" s="36"/>
    </row>
    <row r="19" spans="2:15" s="4" customFormat="1" ht="16.5" thickBot="1" x14ac:dyDescent="0.45">
      <c r="F19" s="13"/>
      <c r="J19" s="54">
        <v>2</v>
      </c>
      <c r="K19" s="54" t="s">
        <v>84</v>
      </c>
      <c r="M19" s="13"/>
      <c r="O19" s="36"/>
    </row>
    <row r="20" spans="2:15" s="4" customFormat="1" ht="16.5" thickBot="1" x14ac:dyDescent="0.45">
      <c r="C20" s="108" t="s">
        <v>173</v>
      </c>
      <c r="D20" s="109"/>
      <c r="E20" s="109"/>
      <c r="F20" s="109"/>
      <c r="G20" s="110"/>
      <c r="J20" s="54">
        <v>3</v>
      </c>
      <c r="K20" s="54" t="s">
        <v>66</v>
      </c>
      <c r="M20" s="13"/>
      <c r="O20" s="36"/>
    </row>
    <row r="21" spans="2:15" s="4" customFormat="1" ht="16.5" thickBot="1" x14ac:dyDescent="0.45">
      <c r="F21" s="13"/>
      <c r="J21" s="54">
        <v>4</v>
      </c>
      <c r="K21" s="54" t="s">
        <v>48</v>
      </c>
      <c r="M21" s="13"/>
      <c r="O21" s="36"/>
    </row>
    <row r="22" spans="2:15" s="4" customFormat="1" ht="16.5" thickBot="1" x14ac:dyDescent="0.45">
      <c r="B22" s="40"/>
      <c r="C22" s="19" t="s">
        <v>93</v>
      </c>
      <c r="D22" s="20"/>
      <c r="E22" s="19"/>
      <c r="F22" s="17"/>
      <c r="G22" s="22"/>
      <c r="J22" s="54">
        <v>5</v>
      </c>
      <c r="K22" s="54" t="s">
        <v>70</v>
      </c>
      <c r="M22" s="13"/>
      <c r="O22" s="36"/>
    </row>
    <row r="23" spans="2:15" s="4" customFormat="1" ht="16.5" thickBot="1" x14ac:dyDescent="0.45">
      <c r="B23" s="39">
        <v>7</v>
      </c>
      <c r="C23" s="41">
        <v>0.375</v>
      </c>
      <c r="D23" s="26" t="s">
        <v>91</v>
      </c>
      <c r="E23" s="27" t="str">
        <f>+K16</f>
        <v xml:space="preserve">C. PANTERAS VOLEY LINARES </v>
      </c>
      <c r="F23" s="28" t="s">
        <v>86</v>
      </c>
      <c r="G23" s="27" t="str">
        <f>+K14</f>
        <v>CD HURTADO LOS ANGELES</v>
      </c>
      <c r="J23" s="54">
        <v>6</v>
      </c>
      <c r="K23" s="54" t="s">
        <v>88</v>
      </c>
      <c r="M23" s="13"/>
      <c r="O23" s="36"/>
    </row>
    <row r="24" spans="2:15" s="4" customFormat="1" ht="16.5" thickBot="1" x14ac:dyDescent="0.45">
      <c r="B24" s="24">
        <v>8</v>
      </c>
      <c r="C24" s="25">
        <v>0.42708333333333331</v>
      </c>
      <c r="D24" s="39" t="s">
        <v>95</v>
      </c>
      <c r="E24" s="27" t="str">
        <f>+N13</f>
        <v xml:space="preserve">CD FULLVOLEY </v>
      </c>
      <c r="F24" s="28" t="s">
        <v>86</v>
      </c>
      <c r="G24" s="27" t="str">
        <f>+N15</f>
        <v>VOLLEYCASTRO</v>
      </c>
      <c r="J24" s="54">
        <v>7</v>
      </c>
      <c r="K24" s="54" t="s">
        <v>50</v>
      </c>
      <c r="M24" s="13"/>
      <c r="O24" s="36"/>
    </row>
    <row r="25" spans="2:15" s="4" customFormat="1" ht="16.5" thickBot="1" x14ac:dyDescent="0.45">
      <c r="B25" s="24">
        <v>9</v>
      </c>
      <c r="C25" s="25">
        <v>0.47916666666666669</v>
      </c>
      <c r="D25" s="26" t="s">
        <v>96</v>
      </c>
      <c r="E25" s="27" t="str">
        <f>+K13</f>
        <v>CD GO GREEN TEMUCO</v>
      </c>
      <c r="F25" s="28" t="s">
        <v>86</v>
      </c>
      <c r="G25" s="27" t="str">
        <f>+K16</f>
        <v xml:space="preserve">C. PANTERAS VOLEY LINARES </v>
      </c>
      <c r="J25" s="54">
        <v>8</v>
      </c>
      <c r="K25" s="54" t="s">
        <v>51</v>
      </c>
      <c r="M25" s="13"/>
      <c r="O25" s="36"/>
    </row>
    <row r="26" spans="2:15" s="4" customFormat="1" ht="16.5" thickBot="1" x14ac:dyDescent="0.45">
      <c r="B26" s="24">
        <v>10</v>
      </c>
      <c r="C26" s="25">
        <v>0.53125</v>
      </c>
      <c r="D26" s="39" t="s">
        <v>97</v>
      </c>
      <c r="E26" s="27" t="str">
        <f>+N13</f>
        <v xml:space="preserve">CD FULLVOLEY </v>
      </c>
      <c r="F26" s="28" t="s">
        <v>86</v>
      </c>
      <c r="G26" s="27" t="str">
        <f>+N16</f>
        <v>CV RIVER VALDIVIA</v>
      </c>
      <c r="M26" s="13"/>
      <c r="O26" s="36"/>
    </row>
    <row r="27" spans="2:15" s="4" customFormat="1" ht="16.5" thickBot="1" x14ac:dyDescent="0.45">
      <c r="B27" s="24">
        <v>11</v>
      </c>
      <c r="C27" s="25">
        <v>0.58333333333333304</v>
      </c>
      <c r="D27" s="26" t="s">
        <v>98</v>
      </c>
      <c r="E27" s="27" t="str">
        <f>+K15</f>
        <v>CDSC RUCALHUE</v>
      </c>
      <c r="F27" s="28" t="s">
        <v>86</v>
      </c>
      <c r="G27" s="27" t="str">
        <f>+K14</f>
        <v>CD HURTADO LOS ANGELES</v>
      </c>
      <c r="M27" s="13"/>
      <c r="O27" s="36"/>
    </row>
    <row r="28" spans="2:15" s="4" customFormat="1" ht="16.5" thickBot="1" x14ac:dyDescent="0.45">
      <c r="B28" s="24">
        <v>12</v>
      </c>
      <c r="C28" s="25">
        <v>0.63541666666666596</v>
      </c>
      <c r="D28" s="39" t="s">
        <v>99</v>
      </c>
      <c r="E28" s="27" t="str">
        <f>+N15</f>
        <v>VOLLEYCASTRO</v>
      </c>
      <c r="F28" s="28" t="s">
        <v>86</v>
      </c>
      <c r="G28" s="27" t="str">
        <f>+N14</f>
        <v>UNIÓN VOLLEY SAN FELIPE</v>
      </c>
      <c r="M28" s="13"/>
      <c r="O28" s="36"/>
    </row>
    <row r="29" spans="2:15" s="4" customFormat="1" ht="16.5" thickBot="1" x14ac:dyDescent="0.45">
      <c r="B29" s="42">
        <v>13</v>
      </c>
      <c r="C29" s="25">
        <v>0.6875</v>
      </c>
      <c r="D29" s="24" t="s">
        <v>112</v>
      </c>
      <c r="E29" s="43" t="s">
        <v>104</v>
      </c>
      <c r="F29" s="43" t="s">
        <v>86</v>
      </c>
      <c r="G29" s="43" t="s">
        <v>108</v>
      </c>
      <c r="M29" s="13"/>
      <c r="O29" s="36"/>
    </row>
    <row r="30" spans="2:15" s="4" customFormat="1" ht="16.5" thickBot="1" x14ac:dyDescent="0.45">
      <c r="B30" s="42">
        <v>14</v>
      </c>
      <c r="C30" s="25">
        <v>0.73958333333333304</v>
      </c>
      <c r="D30" s="24" t="s">
        <v>112</v>
      </c>
      <c r="E30" s="43" t="s">
        <v>105</v>
      </c>
      <c r="F30" s="43" t="s">
        <v>86</v>
      </c>
      <c r="G30" s="43" t="s">
        <v>109</v>
      </c>
      <c r="M30" s="13"/>
      <c r="O30" s="36"/>
    </row>
    <row r="31" spans="2:15" s="4" customFormat="1" ht="16.5" thickBot="1" x14ac:dyDescent="0.45">
      <c r="B31" s="42">
        <v>15</v>
      </c>
      <c r="C31" s="25">
        <v>0.79166666666666696</v>
      </c>
      <c r="D31" s="24" t="s">
        <v>113</v>
      </c>
      <c r="E31" s="43" t="s">
        <v>107</v>
      </c>
      <c r="F31" s="43" t="s">
        <v>86</v>
      </c>
      <c r="G31" s="43" t="s">
        <v>111</v>
      </c>
      <c r="M31" s="13"/>
      <c r="O31" s="36"/>
    </row>
    <row r="32" spans="2:15" s="4" customFormat="1" ht="16.5" thickBot="1" x14ac:dyDescent="0.45">
      <c r="B32" s="42">
        <v>16</v>
      </c>
      <c r="C32" s="25">
        <v>0.84375</v>
      </c>
      <c r="D32" s="24" t="s">
        <v>113</v>
      </c>
      <c r="E32" s="43" t="s">
        <v>106</v>
      </c>
      <c r="F32" s="43" t="s">
        <v>86</v>
      </c>
      <c r="G32" s="43" t="s">
        <v>110</v>
      </c>
      <c r="M32" s="13"/>
      <c r="O32" s="36"/>
    </row>
    <row r="33" spans="2:13" s="4" customFormat="1" ht="16.5" thickBot="1" x14ac:dyDescent="0.45">
      <c r="F33" s="13"/>
    </row>
    <row r="34" spans="2:13" s="4" customFormat="1" ht="16.5" thickBot="1" x14ac:dyDescent="0.45">
      <c r="B34" s="44"/>
      <c r="C34" s="108" t="s">
        <v>174</v>
      </c>
      <c r="D34" s="109"/>
      <c r="E34" s="109"/>
      <c r="F34" s="109"/>
      <c r="G34" s="110"/>
    </row>
    <row r="35" spans="2:13" s="4" customFormat="1" ht="16.5" thickBot="1" x14ac:dyDescent="0.45">
      <c r="B35" s="44"/>
      <c r="C35" s="44"/>
      <c r="D35" s="44"/>
      <c r="E35" s="44"/>
      <c r="F35" s="45"/>
      <c r="G35" s="44"/>
      <c r="H35" s="46"/>
      <c r="I35" s="46"/>
    </row>
    <row r="36" spans="2:13" s="4" customFormat="1" ht="16.5" thickBot="1" x14ac:dyDescent="0.45">
      <c r="B36" s="40"/>
      <c r="C36" s="19" t="s">
        <v>93</v>
      </c>
      <c r="D36" s="20"/>
      <c r="E36" s="19"/>
      <c r="F36" s="17"/>
      <c r="G36" s="22"/>
    </row>
    <row r="37" spans="2:13" s="4" customFormat="1" ht="16.5" thickBot="1" x14ac:dyDescent="0.45">
      <c r="B37" s="40">
        <v>17</v>
      </c>
      <c r="C37" s="47">
        <v>0.375</v>
      </c>
      <c r="D37" s="26" t="s">
        <v>122</v>
      </c>
      <c r="E37" s="43" t="s">
        <v>114</v>
      </c>
      <c r="F37" s="43" t="s">
        <v>86</v>
      </c>
      <c r="G37" s="43" t="s">
        <v>118</v>
      </c>
      <c r="H37" s="14"/>
      <c r="I37" s="14"/>
      <c r="J37" s="14"/>
      <c r="K37" s="14"/>
      <c r="L37" s="14"/>
    </row>
    <row r="38" spans="2:13" s="4" customFormat="1" ht="16.5" thickBot="1" x14ac:dyDescent="0.45">
      <c r="B38" s="24">
        <v>18</v>
      </c>
      <c r="C38" s="25">
        <v>0.41666666666666669</v>
      </c>
      <c r="D38" s="26" t="s">
        <v>123</v>
      </c>
      <c r="E38" s="43" t="s">
        <v>115</v>
      </c>
      <c r="F38" s="43" t="s">
        <v>86</v>
      </c>
      <c r="G38" s="43" t="s">
        <v>119</v>
      </c>
      <c r="H38" s="14"/>
      <c r="I38" s="14"/>
      <c r="J38" s="14"/>
      <c r="K38" s="14"/>
      <c r="L38" s="14"/>
    </row>
    <row r="39" spans="2:13" s="4" customFormat="1" ht="16.5" thickBot="1" x14ac:dyDescent="0.45">
      <c r="B39" s="24">
        <v>19</v>
      </c>
      <c r="C39" s="25">
        <v>0.45833333333333331</v>
      </c>
      <c r="D39" s="40" t="s">
        <v>124</v>
      </c>
      <c r="E39" s="43" t="s">
        <v>116</v>
      </c>
      <c r="F39" s="43" t="s">
        <v>86</v>
      </c>
      <c r="G39" s="43" t="s">
        <v>120</v>
      </c>
      <c r="H39" s="14"/>
      <c r="I39" s="14"/>
      <c r="J39" s="14"/>
      <c r="K39" s="14"/>
      <c r="L39" s="14"/>
    </row>
    <row r="40" spans="2:13" s="4" customFormat="1" ht="16.5" thickBot="1" x14ac:dyDescent="0.45">
      <c r="B40" s="24">
        <v>20</v>
      </c>
      <c r="C40" s="25">
        <v>0.5</v>
      </c>
      <c r="D40" s="24" t="s">
        <v>125</v>
      </c>
      <c r="E40" s="43" t="s">
        <v>117</v>
      </c>
      <c r="F40" s="43" t="s">
        <v>86</v>
      </c>
      <c r="G40" s="43" t="s">
        <v>121</v>
      </c>
      <c r="H40" s="14"/>
      <c r="I40" s="14"/>
      <c r="J40" s="14"/>
      <c r="K40" s="14"/>
      <c r="L40" s="14"/>
    </row>
    <row r="41" spans="2:13" s="4" customFormat="1" ht="16.5" thickBot="1" x14ac:dyDescent="0.45">
      <c r="F41" s="13"/>
      <c r="H41" s="14"/>
      <c r="I41" s="14"/>
      <c r="J41" s="14"/>
      <c r="K41" s="14"/>
      <c r="L41" s="14"/>
      <c r="M41" s="13"/>
    </row>
    <row r="42" spans="2:13" s="4" customFormat="1" ht="16.5" thickBot="1" x14ac:dyDescent="0.45">
      <c r="C42" s="108" t="s">
        <v>100</v>
      </c>
      <c r="D42" s="109"/>
      <c r="E42" s="109"/>
      <c r="F42" s="109"/>
      <c r="G42" s="110"/>
      <c r="H42" s="14"/>
      <c r="I42" s="14"/>
      <c r="J42" s="14"/>
      <c r="K42" s="14"/>
      <c r="L42" s="14"/>
      <c r="M42" s="13"/>
    </row>
    <row r="43" spans="2:13" s="4" customFormat="1" ht="16" x14ac:dyDescent="0.4">
      <c r="F43" s="13"/>
      <c r="M43" s="13"/>
    </row>
    <row r="44" spans="2:13" s="4" customFormat="1" ht="16" x14ac:dyDescent="0.4">
      <c r="F44" s="13"/>
      <c r="M44" s="13"/>
    </row>
    <row r="45" spans="2:13" s="4" customFormat="1" ht="16" x14ac:dyDescent="0.4">
      <c r="F45" s="13"/>
      <c r="M45" s="13"/>
    </row>
    <row r="46" spans="2:13" s="4" customFormat="1" ht="16" x14ac:dyDescent="0.4">
      <c r="F46" s="13"/>
      <c r="M46" s="13"/>
    </row>
    <row r="47" spans="2:13" s="4" customFormat="1" ht="16" x14ac:dyDescent="0.4">
      <c r="F47" s="13"/>
      <c r="M47" s="13"/>
    </row>
  </sheetData>
  <sheetProtection algorithmName="SHA-512" hashValue="b5S/ObvU5uA2s1sT+qalxwh9MxkW0QZM6NT9Hv2t8ZBsls1kLxZwhn730bdE020RMmLyDbaU4iOtkJg6suBbgw==" saltValue="N/3fFOOb0aBAhfQoDLlH6Q==" spinCount="100000" sheet="1" objects="1" scenarios="1"/>
  <mergeCells count="10">
    <mergeCell ref="C20:G20"/>
    <mergeCell ref="C34:G34"/>
    <mergeCell ref="C42:G42"/>
    <mergeCell ref="B2:N2"/>
    <mergeCell ref="B3:N3"/>
    <mergeCell ref="B4:N5"/>
    <mergeCell ref="B6:N6"/>
    <mergeCell ref="C10:G10"/>
    <mergeCell ref="J12:K12"/>
    <mergeCell ref="M12:N12"/>
  </mergeCells>
  <pageMargins left="0.7" right="0.7" top="0.75" bottom="0.75" header="0.3" footer="0.3"/>
  <pageSetup scale="59" orientation="portrait" horizontalDpi="4294967293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048A3-6808-495A-BF57-D8CED696B6A8}">
  <sheetPr>
    <tabColor rgb="FFFFC000"/>
    <pageSetUpPr fitToPage="1"/>
  </sheetPr>
  <dimension ref="B1:Q47"/>
  <sheetViews>
    <sheetView topLeftCell="A10" workbookViewId="0">
      <selection activeCell="K25" sqref="K25"/>
    </sheetView>
  </sheetViews>
  <sheetFormatPr baseColWidth="10" defaultRowHeight="14.5" x14ac:dyDescent="0.35"/>
  <cols>
    <col min="1" max="1" width="4.90625" customWidth="1"/>
    <col min="2" max="2" width="4.81640625" bestFit="1" customWidth="1"/>
    <col min="4" max="4" width="10.453125" customWidth="1"/>
    <col min="5" max="5" width="27.1796875" bestFit="1" customWidth="1"/>
    <col min="6" max="6" width="3.90625" style="12" customWidth="1"/>
    <col min="7" max="7" width="29.6328125" bestFit="1" customWidth="1"/>
    <col min="8" max="8" width="3.08984375" customWidth="1"/>
    <col min="9" max="9" width="4.6328125" customWidth="1"/>
    <col min="10" max="10" width="4.08984375" customWidth="1"/>
    <col min="11" max="11" width="30.6328125" customWidth="1"/>
    <col min="12" max="12" width="4.36328125" customWidth="1"/>
    <col min="13" max="13" width="3.08984375" style="12" bestFit="1" customWidth="1"/>
    <col min="14" max="14" width="29.6328125" bestFit="1" customWidth="1"/>
    <col min="15" max="15" width="6.6328125" bestFit="1" customWidth="1"/>
  </cols>
  <sheetData>
    <row r="1" spans="2:17" s="1" customFormat="1" ht="18.5" x14ac:dyDescent="0.45">
      <c r="M1" s="5"/>
      <c r="N1" s="6"/>
      <c r="O1" s="6"/>
      <c r="P1" s="6"/>
      <c r="Q1" s="5"/>
    </row>
    <row r="2" spans="2:17" s="1" customFormat="1" ht="18.5" x14ac:dyDescent="0.45">
      <c r="B2" s="111" t="s">
        <v>21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6"/>
      <c r="P2" s="6"/>
      <c r="Q2" s="5"/>
    </row>
    <row r="3" spans="2:17" s="1" customFormat="1" ht="23.5" x14ac:dyDescent="0.55000000000000004">
      <c r="B3" s="112" t="s">
        <v>58</v>
      </c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6"/>
      <c r="P3" s="6"/>
      <c r="Q3" s="5"/>
    </row>
    <row r="4" spans="2:17" s="1" customFormat="1" ht="15" customHeight="1" x14ac:dyDescent="0.45">
      <c r="B4" s="113" t="s">
        <v>172</v>
      </c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6"/>
      <c r="P4" s="6"/>
      <c r="Q4" s="5"/>
    </row>
    <row r="5" spans="2:17" s="1" customFormat="1" ht="15" customHeight="1" x14ac:dyDescent="0.45"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6"/>
      <c r="P5" s="6"/>
      <c r="Q5" s="5"/>
    </row>
    <row r="6" spans="2:17" s="9" customFormat="1" ht="26.25" customHeight="1" x14ac:dyDescent="0.5">
      <c r="B6" s="113" t="s">
        <v>135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"/>
      <c r="P6" s="11"/>
      <c r="Q6" s="10"/>
    </row>
    <row r="7" spans="2:17" s="1" customFormat="1" ht="18.5" x14ac:dyDescent="0.45">
      <c r="B7" s="3" t="s">
        <v>136</v>
      </c>
      <c r="E7" s="2"/>
      <c r="F7" s="2"/>
      <c r="G7" s="2"/>
      <c r="H7" s="2"/>
      <c r="I7" s="2"/>
      <c r="J7" s="2"/>
      <c r="N7" s="7"/>
      <c r="O7" s="7"/>
      <c r="P7" s="7"/>
    </row>
    <row r="8" spans="2:17" s="1" customFormat="1" ht="18.5" x14ac:dyDescent="0.45">
      <c r="B8" s="3" t="s">
        <v>137</v>
      </c>
      <c r="E8" s="2"/>
      <c r="F8" s="2"/>
      <c r="G8" s="2"/>
      <c r="H8" s="2"/>
      <c r="I8" s="2"/>
      <c r="J8" s="2"/>
      <c r="N8" s="7"/>
      <c r="O8" s="7"/>
      <c r="P8" s="7"/>
    </row>
    <row r="9" spans="2:17" ht="15" thickBot="1" x14ac:dyDescent="0.4"/>
    <row r="10" spans="2:17" s="4" customFormat="1" ht="16.5" thickBot="1" x14ac:dyDescent="0.45">
      <c r="C10" s="108" t="s">
        <v>171</v>
      </c>
      <c r="D10" s="109"/>
      <c r="E10" s="109"/>
      <c r="F10" s="109"/>
      <c r="G10" s="110"/>
      <c r="J10" s="13"/>
    </row>
    <row r="11" spans="2:17" s="4" customFormat="1" ht="16.5" thickBot="1" x14ac:dyDescent="0.45">
      <c r="F11" s="13"/>
      <c r="M11" s="13"/>
    </row>
    <row r="12" spans="2:17" s="4" customFormat="1" ht="15" customHeight="1" thickBot="1" x14ac:dyDescent="0.45">
      <c r="B12" s="18"/>
      <c r="C12" s="19" t="s">
        <v>82</v>
      </c>
      <c r="D12" s="20"/>
      <c r="E12" s="19"/>
      <c r="F12" s="21"/>
      <c r="G12" s="22"/>
      <c r="J12" s="114" t="s">
        <v>22</v>
      </c>
      <c r="K12" s="115"/>
      <c r="L12" s="60"/>
      <c r="M12" s="116" t="s">
        <v>83</v>
      </c>
      <c r="N12" s="117"/>
      <c r="O12" s="23"/>
    </row>
    <row r="13" spans="2:17" s="4" customFormat="1" ht="16.5" thickBot="1" x14ac:dyDescent="0.45">
      <c r="B13" s="24">
        <v>1</v>
      </c>
      <c r="C13" s="25">
        <v>0.625</v>
      </c>
      <c r="D13" s="26" t="s">
        <v>85</v>
      </c>
      <c r="E13" s="27" t="str">
        <f>+K13</f>
        <v>BOSTON COLLEGE</v>
      </c>
      <c r="F13" s="28" t="s">
        <v>86</v>
      </c>
      <c r="G13" s="27" t="str">
        <f>+K14</f>
        <v xml:space="preserve">UNIVERSIDAD CATOLICA </v>
      </c>
      <c r="I13" s="56">
        <v>1</v>
      </c>
      <c r="J13" s="69">
        <v>1</v>
      </c>
      <c r="K13" s="59" t="str">
        <f>+K18</f>
        <v>BOSTON COLLEGE</v>
      </c>
      <c r="L13" s="18">
        <v>1</v>
      </c>
      <c r="M13" s="30">
        <v>2</v>
      </c>
      <c r="N13" s="29" t="str">
        <f>+K19</f>
        <v xml:space="preserve">UNIVERSIDAD CONCEPCION </v>
      </c>
    </row>
    <row r="14" spans="2:17" s="4" customFormat="1" ht="16.5" thickBot="1" x14ac:dyDescent="0.45">
      <c r="B14" s="24">
        <v>2</v>
      </c>
      <c r="C14" s="25">
        <v>0.66666666666666663</v>
      </c>
      <c r="D14" s="26" t="s">
        <v>87</v>
      </c>
      <c r="E14" s="27" t="str">
        <f>+N15</f>
        <v>C. DE AMIGOS COQUIMBO</v>
      </c>
      <c r="F14" s="28" t="s">
        <v>86</v>
      </c>
      <c r="G14" s="27" t="str">
        <f>+N16</f>
        <v>CDS LA CALERA</v>
      </c>
      <c r="I14" s="57">
        <v>2</v>
      </c>
      <c r="J14" s="52">
        <v>4</v>
      </c>
      <c r="K14" s="31" t="str">
        <f>+K21</f>
        <v xml:space="preserve">UNIVERSIDAD CATOLICA </v>
      </c>
      <c r="L14" s="59">
        <v>2</v>
      </c>
      <c r="M14" s="32">
        <v>3</v>
      </c>
      <c r="N14" s="31" t="str">
        <f>+K20</f>
        <v>CD PLANETA VOLEY LA SERENA</v>
      </c>
    </row>
    <row r="15" spans="2:17" s="4" customFormat="1" ht="16.5" thickBot="1" x14ac:dyDescent="0.45">
      <c r="B15" s="24">
        <v>3</v>
      </c>
      <c r="C15" s="25">
        <v>0.70833333333333337</v>
      </c>
      <c r="D15" s="26" t="s">
        <v>89</v>
      </c>
      <c r="E15" s="27" t="str">
        <f>+K15</f>
        <v>CD OLIMPO VÓLEY SAN FDO</v>
      </c>
      <c r="F15" s="28" t="s">
        <v>86</v>
      </c>
      <c r="G15" s="27" t="str">
        <f>+K16</f>
        <v>CD PEÑABLANCA</v>
      </c>
      <c r="I15" s="57">
        <v>3</v>
      </c>
      <c r="J15" s="52">
        <v>5</v>
      </c>
      <c r="K15" s="31" t="str">
        <f>+K22</f>
        <v>CD OLIMPO VÓLEY SAN FDO</v>
      </c>
      <c r="L15" s="31">
        <v>3</v>
      </c>
      <c r="M15" s="32">
        <v>6</v>
      </c>
      <c r="N15" s="31" t="str">
        <f>+K23</f>
        <v>C. DE AMIGOS COQUIMBO</v>
      </c>
    </row>
    <row r="16" spans="2:17" s="4" customFormat="1" ht="16.5" thickBot="1" x14ac:dyDescent="0.45">
      <c r="B16" s="24">
        <v>4</v>
      </c>
      <c r="C16" s="25">
        <v>0.75</v>
      </c>
      <c r="D16" s="26" t="s">
        <v>90</v>
      </c>
      <c r="E16" s="27" t="str">
        <f>+N13</f>
        <v xml:space="preserve">UNIVERSIDAD CONCEPCION </v>
      </c>
      <c r="F16" s="28" t="s">
        <v>86</v>
      </c>
      <c r="G16" s="27" t="str">
        <f>+N14</f>
        <v>CD PLANETA VOLEY LA SERENA</v>
      </c>
      <c r="H16" s="33"/>
      <c r="I16" s="58">
        <v>4</v>
      </c>
      <c r="J16" s="53">
        <v>8</v>
      </c>
      <c r="K16" s="34" t="str">
        <f>+K25</f>
        <v>CD PEÑABLANCA</v>
      </c>
      <c r="L16" s="34">
        <v>4</v>
      </c>
      <c r="M16" s="35">
        <v>7</v>
      </c>
      <c r="N16" s="34" t="str">
        <f>+K24</f>
        <v>CDS LA CALERA</v>
      </c>
      <c r="O16" s="36"/>
    </row>
    <row r="17" spans="2:15" s="4" customFormat="1" ht="16.5" thickBot="1" x14ac:dyDescent="0.45">
      <c r="B17" s="24">
        <v>5</v>
      </c>
      <c r="C17" s="25">
        <v>0.79166666666666663</v>
      </c>
      <c r="D17" s="26" t="s">
        <v>94</v>
      </c>
      <c r="E17" s="27" t="str">
        <f>+K13</f>
        <v>BOSTON COLLEGE</v>
      </c>
      <c r="F17" s="28" t="s">
        <v>86</v>
      </c>
      <c r="G17" s="27" t="str">
        <f>+K15</f>
        <v>CD OLIMPO VÓLEY SAN FDO</v>
      </c>
      <c r="H17" s="33"/>
      <c r="I17" s="33"/>
      <c r="J17" s="36"/>
      <c r="K17" s="37"/>
      <c r="L17" s="37"/>
      <c r="M17" s="38"/>
      <c r="N17" s="37"/>
      <c r="O17" s="36"/>
    </row>
    <row r="18" spans="2:15" s="4" customFormat="1" ht="16.5" thickBot="1" x14ac:dyDescent="0.45">
      <c r="B18" s="24">
        <v>6</v>
      </c>
      <c r="C18" s="25">
        <v>0.83333333333333337</v>
      </c>
      <c r="D18" s="39" t="s">
        <v>92</v>
      </c>
      <c r="E18" s="27" t="str">
        <f>+N16</f>
        <v>CDS LA CALERA</v>
      </c>
      <c r="F18" s="28" t="s">
        <v>86</v>
      </c>
      <c r="G18" s="27" t="str">
        <f>+N14</f>
        <v>CD PLANETA VOLEY LA SERENA</v>
      </c>
      <c r="H18" s="33"/>
      <c r="I18" s="33"/>
      <c r="J18" s="54">
        <v>1</v>
      </c>
      <c r="K18" s="54" t="s">
        <v>30</v>
      </c>
      <c r="M18" s="13"/>
      <c r="O18" s="36"/>
    </row>
    <row r="19" spans="2:15" s="4" customFormat="1" ht="16.5" thickBot="1" x14ac:dyDescent="0.45">
      <c r="F19" s="13"/>
      <c r="J19" s="54">
        <v>2</v>
      </c>
      <c r="K19" s="54" t="s">
        <v>138</v>
      </c>
      <c r="M19" s="13"/>
      <c r="O19" s="36"/>
    </row>
    <row r="20" spans="2:15" s="4" customFormat="1" ht="16.5" thickBot="1" x14ac:dyDescent="0.45">
      <c r="C20" s="108" t="s">
        <v>173</v>
      </c>
      <c r="D20" s="109"/>
      <c r="E20" s="109"/>
      <c r="F20" s="109"/>
      <c r="G20" s="110"/>
      <c r="J20" s="54">
        <v>3</v>
      </c>
      <c r="K20" s="54" t="s">
        <v>53</v>
      </c>
      <c r="M20" s="13"/>
      <c r="O20" s="36"/>
    </row>
    <row r="21" spans="2:15" s="4" customFormat="1" ht="16.5" thickBot="1" x14ac:dyDescent="0.45">
      <c r="F21" s="13"/>
      <c r="J21" s="54">
        <v>4</v>
      </c>
      <c r="K21" s="54" t="s">
        <v>34</v>
      </c>
      <c r="M21" s="13"/>
      <c r="O21" s="36"/>
    </row>
    <row r="22" spans="2:15" s="4" customFormat="1" ht="16.5" thickBot="1" x14ac:dyDescent="0.45">
      <c r="B22" s="40"/>
      <c r="C22" s="19" t="s">
        <v>93</v>
      </c>
      <c r="D22" s="20"/>
      <c r="E22" s="19"/>
      <c r="F22" s="17"/>
      <c r="G22" s="22"/>
      <c r="J22" s="54">
        <v>5</v>
      </c>
      <c r="K22" s="54" t="s">
        <v>68</v>
      </c>
      <c r="M22" s="13"/>
      <c r="O22" s="36"/>
    </row>
    <row r="23" spans="2:15" s="4" customFormat="1" ht="16.5" thickBot="1" x14ac:dyDescent="0.45">
      <c r="B23" s="39">
        <v>7</v>
      </c>
      <c r="C23" s="41">
        <v>0.375</v>
      </c>
      <c r="D23" s="26" t="s">
        <v>91</v>
      </c>
      <c r="E23" s="27" t="str">
        <f>+K16</f>
        <v>CD PEÑABLANCA</v>
      </c>
      <c r="F23" s="28" t="s">
        <v>86</v>
      </c>
      <c r="G23" s="27" t="str">
        <f>+K14</f>
        <v xml:space="preserve">UNIVERSIDAD CATOLICA </v>
      </c>
      <c r="J23" s="54">
        <v>6</v>
      </c>
      <c r="K23" s="54" t="s">
        <v>36</v>
      </c>
      <c r="M23" s="13"/>
      <c r="O23" s="36"/>
    </row>
    <row r="24" spans="2:15" s="4" customFormat="1" ht="16.5" thickBot="1" x14ac:dyDescent="0.45">
      <c r="B24" s="24">
        <v>8</v>
      </c>
      <c r="C24" s="25">
        <v>0.42708333333333331</v>
      </c>
      <c r="D24" s="39" t="s">
        <v>95</v>
      </c>
      <c r="E24" s="27" t="str">
        <f>+N13</f>
        <v xml:space="preserve">UNIVERSIDAD CONCEPCION </v>
      </c>
      <c r="F24" s="28" t="s">
        <v>86</v>
      </c>
      <c r="G24" s="27" t="str">
        <f>+N15</f>
        <v>C. DE AMIGOS COQUIMBO</v>
      </c>
      <c r="J24" s="54">
        <v>7</v>
      </c>
      <c r="K24" s="54" t="s">
        <v>79</v>
      </c>
      <c r="M24" s="13"/>
      <c r="O24" s="36"/>
    </row>
    <row r="25" spans="2:15" s="4" customFormat="1" ht="16.5" thickBot="1" x14ac:dyDescent="0.45">
      <c r="B25" s="24">
        <v>9</v>
      </c>
      <c r="C25" s="25">
        <v>0.47916666666666669</v>
      </c>
      <c r="D25" s="26" t="s">
        <v>96</v>
      </c>
      <c r="E25" s="27" t="str">
        <f>+K13</f>
        <v>BOSTON COLLEGE</v>
      </c>
      <c r="F25" s="28" t="s">
        <v>86</v>
      </c>
      <c r="G25" s="27" t="str">
        <f>+K16</f>
        <v>CD PEÑABLANCA</v>
      </c>
      <c r="J25" s="54">
        <v>8</v>
      </c>
      <c r="K25" s="54" t="s">
        <v>71</v>
      </c>
      <c r="M25" s="13"/>
      <c r="O25" s="36"/>
    </row>
    <row r="26" spans="2:15" s="4" customFormat="1" ht="16.5" thickBot="1" x14ac:dyDescent="0.45">
      <c r="B26" s="24">
        <v>10</v>
      </c>
      <c r="C26" s="25">
        <v>0.53125</v>
      </c>
      <c r="D26" s="39" t="s">
        <v>97</v>
      </c>
      <c r="E26" s="27" t="str">
        <f>+N13</f>
        <v xml:space="preserve">UNIVERSIDAD CONCEPCION </v>
      </c>
      <c r="F26" s="28" t="s">
        <v>86</v>
      </c>
      <c r="G26" s="27" t="str">
        <f>+N16</f>
        <v>CDS LA CALERA</v>
      </c>
      <c r="M26" s="13"/>
      <c r="O26" s="36"/>
    </row>
    <row r="27" spans="2:15" s="4" customFormat="1" ht="16.5" thickBot="1" x14ac:dyDescent="0.45">
      <c r="B27" s="24">
        <v>11</v>
      </c>
      <c r="C27" s="25">
        <v>0.58333333333333304</v>
      </c>
      <c r="D27" s="26" t="s">
        <v>98</v>
      </c>
      <c r="E27" s="27" t="str">
        <f>+K15</f>
        <v>CD OLIMPO VÓLEY SAN FDO</v>
      </c>
      <c r="F27" s="28" t="s">
        <v>86</v>
      </c>
      <c r="G27" s="27" t="str">
        <f>+K14</f>
        <v xml:space="preserve">UNIVERSIDAD CATOLICA </v>
      </c>
      <c r="M27" s="13"/>
      <c r="O27" s="36"/>
    </row>
    <row r="28" spans="2:15" s="4" customFormat="1" ht="16.5" thickBot="1" x14ac:dyDescent="0.45">
      <c r="B28" s="24">
        <v>12</v>
      </c>
      <c r="C28" s="25">
        <v>0.63541666666666596</v>
      </c>
      <c r="D28" s="39" t="s">
        <v>99</v>
      </c>
      <c r="E28" s="27" t="str">
        <f>+N15</f>
        <v>C. DE AMIGOS COQUIMBO</v>
      </c>
      <c r="F28" s="28" t="s">
        <v>86</v>
      </c>
      <c r="G28" s="27" t="str">
        <f>+N14</f>
        <v>CD PLANETA VOLEY LA SERENA</v>
      </c>
      <c r="M28" s="13"/>
      <c r="O28" s="36"/>
    </row>
    <row r="29" spans="2:15" s="4" customFormat="1" ht="16.5" thickBot="1" x14ac:dyDescent="0.45">
      <c r="B29" s="42">
        <v>13</v>
      </c>
      <c r="C29" s="25">
        <v>0.6875</v>
      </c>
      <c r="D29" s="24" t="s">
        <v>112</v>
      </c>
      <c r="E29" s="43" t="s">
        <v>104</v>
      </c>
      <c r="F29" s="43" t="s">
        <v>86</v>
      </c>
      <c r="G29" s="43" t="s">
        <v>108</v>
      </c>
      <c r="M29" s="13"/>
      <c r="O29" s="36"/>
    </row>
    <row r="30" spans="2:15" s="4" customFormat="1" ht="16.5" thickBot="1" x14ac:dyDescent="0.45">
      <c r="B30" s="42">
        <v>14</v>
      </c>
      <c r="C30" s="25">
        <v>0.73958333333333304</v>
      </c>
      <c r="D30" s="24" t="s">
        <v>112</v>
      </c>
      <c r="E30" s="43" t="s">
        <v>105</v>
      </c>
      <c r="F30" s="43" t="s">
        <v>86</v>
      </c>
      <c r="G30" s="43" t="s">
        <v>109</v>
      </c>
      <c r="M30" s="13"/>
      <c r="O30" s="36"/>
    </row>
    <row r="31" spans="2:15" s="4" customFormat="1" ht="16.5" thickBot="1" x14ac:dyDescent="0.45">
      <c r="B31" s="42">
        <v>15</v>
      </c>
      <c r="C31" s="25">
        <v>0.79166666666666696</v>
      </c>
      <c r="D31" s="24" t="s">
        <v>113</v>
      </c>
      <c r="E31" s="43" t="s">
        <v>107</v>
      </c>
      <c r="F31" s="43" t="s">
        <v>86</v>
      </c>
      <c r="G31" s="43" t="s">
        <v>111</v>
      </c>
      <c r="M31" s="13"/>
      <c r="O31" s="36"/>
    </row>
    <row r="32" spans="2:15" s="4" customFormat="1" ht="16.5" thickBot="1" x14ac:dyDescent="0.45">
      <c r="B32" s="42">
        <v>16</v>
      </c>
      <c r="C32" s="25">
        <v>0.84375</v>
      </c>
      <c r="D32" s="24" t="s">
        <v>113</v>
      </c>
      <c r="E32" s="43" t="s">
        <v>106</v>
      </c>
      <c r="F32" s="43" t="s">
        <v>86</v>
      </c>
      <c r="G32" s="43" t="s">
        <v>110</v>
      </c>
      <c r="M32" s="13"/>
      <c r="O32" s="36"/>
    </row>
    <row r="33" spans="2:13" s="4" customFormat="1" ht="16.5" thickBot="1" x14ac:dyDescent="0.45">
      <c r="F33" s="13"/>
    </row>
    <row r="34" spans="2:13" s="4" customFormat="1" ht="16.5" thickBot="1" x14ac:dyDescent="0.45">
      <c r="B34" s="44"/>
      <c r="C34" s="108" t="s">
        <v>174</v>
      </c>
      <c r="D34" s="109"/>
      <c r="E34" s="109"/>
      <c r="F34" s="109"/>
      <c r="G34" s="110"/>
    </row>
    <row r="35" spans="2:13" s="4" customFormat="1" ht="16.5" thickBot="1" x14ac:dyDescent="0.45">
      <c r="B35" s="44"/>
      <c r="C35" s="44"/>
      <c r="D35" s="44"/>
      <c r="E35" s="44"/>
      <c r="F35" s="45"/>
      <c r="G35" s="44"/>
      <c r="H35" s="46"/>
      <c r="I35" s="46"/>
    </row>
    <row r="36" spans="2:13" s="4" customFormat="1" ht="16.5" thickBot="1" x14ac:dyDescent="0.45">
      <c r="B36" s="40"/>
      <c r="C36" s="19" t="s">
        <v>93</v>
      </c>
      <c r="D36" s="20"/>
      <c r="E36" s="19"/>
      <c r="F36" s="17"/>
      <c r="G36" s="22"/>
    </row>
    <row r="37" spans="2:13" s="4" customFormat="1" ht="16.5" thickBot="1" x14ac:dyDescent="0.45">
      <c r="B37" s="40">
        <v>17</v>
      </c>
      <c r="C37" s="47">
        <v>0.375</v>
      </c>
      <c r="D37" s="26" t="s">
        <v>122</v>
      </c>
      <c r="E37" s="43" t="s">
        <v>114</v>
      </c>
      <c r="F37" s="43" t="s">
        <v>86</v>
      </c>
      <c r="G37" s="43" t="s">
        <v>118</v>
      </c>
      <c r="H37" s="14"/>
      <c r="I37" s="14"/>
      <c r="J37" s="14"/>
      <c r="K37" s="14"/>
      <c r="L37" s="14"/>
    </row>
    <row r="38" spans="2:13" s="4" customFormat="1" ht="16.5" thickBot="1" x14ac:dyDescent="0.45">
      <c r="B38" s="24">
        <v>18</v>
      </c>
      <c r="C38" s="25">
        <v>0.41666666666666669</v>
      </c>
      <c r="D38" s="26" t="s">
        <v>123</v>
      </c>
      <c r="E38" s="43" t="s">
        <v>115</v>
      </c>
      <c r="F38" s="43" t="s">
        <v>86</v>
      </c>
      <c r="G38" s="43" t="s">
        <v>119</v>
      </c>
      <c r="H38" s="14"/>
      <c r="I38" s="14"/>
      <c r="J38" s="14"/>
      <c r="K38" s="14"/>
      <c r="L38" s="14"/>
    </row>
    <row r="39" spans="2:13" s="4" customFormat="1" ht="16.5" thickBot="1" x14ac:dyDescent="0.45">
      <c r="B39" s="24">
        <v>19</v>
      </c>
      <c r="C39" s="25">
        <v>0.45833333333333331</v>
      </c>
      <c r="D39" s="40" t="s">
        <v>124</v>
      </c>
      <c r="E39" s="43" t="s">
        <v>116</v>
      </c>
      <c r="F39" s="43" t="s">
        <v>86</v>
      </c>
      <c r="G39" s="43" t="s">
        <v>120</v>
      </c>
      <c r="H39" s="14"/>
      <c r="I39" s="14"/>
      <c r="J39" s="14"/>
      <c r="K39" s="14"/>
      <c r="L39" s="14"/>
    </row>
    <row r="40" spans="2:13" s="4" customFormat="1" ht="16.5" thickBot="1" x14ac:dyDescent="0.45">
      <c r="B40" s="24">
        <v>20</v>
      </c>
      <c r="C40" s="25">
        <v>0.5</v>
      </c>
      <c r="D40" s="24" t="s">
        <v>125</v>
      </c>
      <c r="E40" s="43" t="s">
        <v>117</v>
      </c>
      <c r="F40" s="43" t="s">
        <v>86</v>
      </c>
      <c r="G40" s="43" t="s">
        <v>121</v>
      </c>
      <c r="H40" s="14"/>
      <c r="I40" s="14"/>
      <c r="J40" s="14"/>
      <c r="K40" s="14"/>
      <c r="L40" s="14"/>
    </row>
    <row r="41" spans="2:13" s="4" customFormat="1" ht="16.5" thickBot="1" x14ac:dyDescent="0.45">
      <c r="F41" s="13"/>
      <c r="H41" s="14"/>
      <c r="I41" s="14"/>
      <c r="J41" s="14"/>
      <c r="K41" s="14"/>
      <c r="L41" s="14"/>
      <c r="M41" s="13"/>
    </row>
    <row r="42" spans="2:13" s="4" customFormat="1" ht="16.5" thickBot="1" x14ac:dyDescent="0.45">
      <c r="C42" s="108" t="s">
        <v>100</v>
      </c>
      <c r="D42" s="109"/>
      <c r="E42" s="109"/>
      <c r="F42" s="109"/>
      <c r="G42" s="110"/>
      <c r="H42" s="14"/>
      <c r="I42" s="14"/>
      <c r="J42" s="14"/>
      <c r="K42" s="14"/>
      <c r="L42" s="14"/>
      <c r="M42" s="13"/>
    </row>
    <row r="43" spans="2:13" s="4" customFormat="1" ht="16" x14ac:dyDescent="0.4">
      <c r="F43" s="13"/>
      <c r="M43" s="13"/>
    </row>
    <row r="44" spans="2:13" s="4" customFormat="1" ht="16" x14ac:dyDescent="0.4">
      <c r="F44" s="13"/>
      <c r="M44" s="13"/>
    </row>
    <row r="45" spans="2:13" s="4" customFormat="1" ht="16" x14ac:dyDescent="0.4">
      <c r="F45" s="13"/>
      <c r="M45" s="13"/>
    </row>
    <row r="46" spans="2:13" s="4" customFormat="1" ht="16" x14ac:dyDescent="0.4">
      <c r="F46" s="13"/>
      <c r="M46" s="13"/>
    </row>
    <row r="47" spans="2:13" s="4" customFormat="1" ht="16" x14ac:dyDescent="0.4">
      <c r="F47" s="13"/>
      <c r="M47" s="13"/>
    </row>
  </sheetData>
  <sheetProtection algorithmName="SHA-512" hashValue="8QeWfL3/cjP9H9TY7+v8rlS1kWdXKEbH8o2ou1OHOp0CWNS5MvNgN4JwxK1PESQKJ2tcBseXgYmVJwmTFFsAfw==" saltValue="qILArN3GzjoVNySZeERYJw==" spinCount="100000" sheet="1" objects="1" scenarios="1"/>
  <mergeCells count="10">
    <mergeCell ref="C20:G20"/>
    <mergeCell ref="C34:G34"/>
    <mergeCell ref="C42:G42"/>
    <mergeCell ref="B2:N2"/>
    <mergeCell ref="B3:N3"/>
    <mergeCell ref="B4:N5"/>
    <mergeCell ref="B6:N6"/>
    <mergeCell ref="C10:G10"/>
    <mergeCell ref="J12:K12"/>
    <mergeCell ref="M12:N12"/>
  </mergeCells>
  <pageMargins left="0.7" right="0.7" top="0.75" bottom="0.75" header="0.3" footer="0.3"/>
  <pageSetup scale="59" orientation="portrait" horizontalDpi="4294967293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D3A720-5ED7-44AF-BACF-4FC4207565C7}">
  <sheetPr>
    <tabColor rgb="FFFFC000"/>
    <pageSetUpPr fitToPage="1"/>
  </sheetPr>
  <dimension ref="B1:Q47"/>
  <sheetViews>
    <sheetView topLeftCell="A8" workbookViewId="0">
      <selection activeCell="C35" sqref="C35"/>
    </sheetView>
  </sheetViews>
  <sheetFormatPr baseColWidth="10" defaultRowHeight="14.5" x14ac:dyDescent="0.35"/>
  <cols>
    <col min="1" max="1" width="4.90625" customWidth="1"/>
    <col min="2" max="2" width="4.81640625" bestFit="1" customWidth="1"/>
    <col min="4" max="4" width="10.453125" customWidth="1"/>
    <col min="5" max="5" width="28.36328125" bestFit="1" customWidth="1"/>
    <col min="6" max="6" width="3.90625" style="12" customWidth="1"/>
    <col min="7" max="7" width="29.6328125" bestFit="1" customWidth="1"/>
    <col min="8" max="8" width="1.81640625" customWidth="1"/>
    <col min="9" max="9" width="4.54296875" customWidth="1"/>
    <col min="10" max="10" width="4.08984375" customWidth="1"/>
    <col min="11" max="11" width="28.36328125" bestFit="1" customWidth="1"/>
    <col min="12" max="12" width="4.90625" customWidth="1"/>
    <col min="13" max="13" width="3.08984375" style="12" bestFit="1" customWidth="1"/>
    <col min="14" max="14" width="25.81640625" bestFit="1" customWidth="1"/>
    <col min="15" max="15" width="6.6328125" bestFit="1" customWidth="1"/>
  </cols>
  <sheetData>
    <row r="1" spans="2:17" s="1" customFormat="1" ht="18.5" x14ac:dyDescent="0.45">
      <c r="M1" s="5"/>
      <c r="N1" s="6"/>
      <c r="O1" s="6"/>
      <c r="P1" s="6"/>
      <c r="Q1" s="5"/>
    </row>
    <row r="2" spans="2:17" s="1" customFormat="1" ht="18.5" x14ac:dyDescent="0.45">
      <c r="B2" s="111" t="s">
        <v>21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6"/>
      <c r="P2" s="6"/>
      <c r="Q2" s="5"/>
    </row>
    <row r="3" spans="2:17" s="1" customFormat="1" ht="23.5" x14ac:dyDescent="0.55000000000000004">
      <c r="B3" s="112" t="s">
        <v>58</v>
      </c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6"/>
      <c r="P3" s="6"/>
      <c r="Q3" s="5"/>
    </row>
    <row r="4" spans="2:17" s="1" customFormat="1" ht="15" customHeight="1" x14ac:dyDescent="0.45">
      <c r="B4" s="113" t="s">
        <v>172</v>
      </c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6"/>
      <c r="P4" s="6"/>
      <c r="Q4" s="5"/>
    </row>
    <row r="5" spans="2:17" s="1" customFormat="1" ht="15" customHeight="1" x14ac:dyDescent="0.45"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6"/>
      <c r="P5" s="6"/>
      <c r="Q5" s="5"/>
    </row>
    <row r="6" spans="2:17" s="9" customFormat="1" ht="26.25" customHeight="1" x14ac:dyDescent="0.5">
      <c r="B6" s="113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"/>
      <c r="P6" s="11"/>
      <c r="Q6" s="10"/>
    </row>
    <row r="7" spans="2:17" s="1" customFormat="1" ht="18.5" x14ac:dyDescent="0.45">
      <c r="B7" s="3" t="s">
        <v>59</v>
      </c>
      <c r="E7" s="2"/>
      <c r="F7" s="2"/>
      <c r="G7" s="2"/>
      <c r="H7" s="2"/>
      <c r="I7" s="2"/>
      <c r="J7" s="2"/>
      <c r="N7" s="7"/>
      <c r="O7" s="7"/>
      <c r="P7" s="7"/>
    </row>
    <row r="8" spans="2:17" s="1" customFormat="1" ht="18.5" x14ac:dyDescent="0.45">
      <c r="B8" s="3" t="s">
        <v>60</v>
      </c>
      <c r="E8" s="2"/>
      <c r="F8" s="2"/>
      <c r="G8" s="2"/>
      <c r="H8" s="2"/>
      <c r="I8" s="2"/>
      <c r="J8" s="2"/>
      <c r="N8" s="7"/>
      <c r="O8" s="7"/>
      <c r="P8" s="7"/>
    </row>
    <row r="9" spans="2:17" ht="15" thickBot="1" x14ac:dyDescent="0.4"/>
    <row r="10" spans="2:17" s="4" customFormat="1" ht="16.5" thickBot="1" x14ac:dyDescent="0.45">
      <c r="C10" s="108" t="s">
        <v>171</v>
      </c>
      <c r="D10" s="109"/>
      <c r="E10" s="109"/>
      <c r="F10" s="109"/>
      <c r="G10" s="110"/>
      <c r="J10" s="13"/>
    </row>
    <row r="11" spans="2:17" s="4" customFormat="1" ht="16.5" thickBot="1" x14ac:dyDescent="0.45">
      <c r="F11" s="13"/>
      <c r="M11" s="13"/>
    </row>
    <row r="12" spans="2:17" s="4" customFormat="1" ht="15" customHeight="1" thickBot="1" x14ac:dyDescent="0.45">
      <c r="B12" s="18"/>
      <c r="C12" s="19" t="s">
        <v>82</v>
      </c>
      <c r="D12" s="20"/>
      <c r="E12" s="19"/>
      <c r="F12" s="21"/>
      <c r="G12" s="22"/>
      <c r="J12" s="114" t="s">
        <v>22</v>
      </c>
      <c r="K12" s="115"/>
      <c r="L12" s="60"/>
      <c r="M12" s="116" t="s">
        <v>83</v>
      </c>
      <c r="N12" s="117"/>
      <c r="O12" s="23"/>
    </row>
    <row r="13" spans="2:17" s="4" customFormat="1" ht="16.5" thickBot="1" x14ac:dyDescent="0.45">
      <c r="B13" s="24">
        <v>1</v>
      </c>
      <c r="C13" s="25">
        <v>0.625</v>
      </c>
      <c r="D13" s="26" t="s">
        <v>85</v>
      </c>
      <c r="E13" s="27" t="str">
        <f>+K13</f>
        <v>CSD OC RANCAGUA</v>
      </c>
      <c r="F13" s="28" t="s">
        <v>86</v>
      </c>
      <c r="G13" s="27" t="str">
        <f>+K14</f>
        <v>CD LOS ÁNGELES VOLEIBOL</v>
      </c>
      <c r="I13" s="56">
        <v>1</v>
      </c>
      <c r="J13" s="51">
        <v>1</v>
      </c>
      <c r="K13" s="62" t="str">
        <f>+K18</f>
        <v>CSD OC RANCAGUA</v>
      </c>
      <c r="L13" s="29">
        <v>1</v>
      </c>
      <c r="M13" s="63">
        <v>2</v>
      </c>
      <c r="N13" s="29" t="str">
        <f>+K19</f>
        <v>AGRUP. DE VOLEIBOL GIBA</v>
      </c>
    </row>
    <row r="14" spans="2:17" s="4" customFormat="1" ht="16.5" thickBot="1" x14ac:dyDescent="0.45">
      <c r="B14" s="24">
        <v>2</v>
      </c>
      <c r="C14" s="25">
        <v>0.66666666666666663</v>
      </c>
      <c r="D14" s="26" t="s">
        <v>87</v>
      </c>
      <c r="E14" s="27" t="str">
        <f>+N15</f>
        <v xml:space="preserve">CD SLA  VALDIVIA </v>
      </c>
      <c r="F14" s="28" t="s">
        <v>86</v>
      </c>
      <c r="G14" s="27" t="str">
        <f>+N16</f>
        <v>CD HUACHIPATO</v>
      </c>
      <c r="I14" s="57">
        <v>2</v>
      </c>
      <c r="J14" s="52">
        <v>4</v>
      </c>
      <c r="K14" s="65" t="str">
        <f>+K21</f>
        <v>CD LOS ÁNGELES VOLEIBOL</v>
      </c>
      <c r="L14" s="31">
        <v>2</v>
      </c>
      <c r="M14" s="67">
        <v>3</v>
      </c>
      <c r="N14" s="31" t="str">
        <f>+K20</f>
        <v xml:space="preserve">CLUB VOLEI  BIO BIO </v>
      </c>
    </row>
    <row r="15" spans="2:17" s="4" customFormat="1" ht="16.5" thickBot="1" x14ac:dyDescent="0.45">
      <c r="B15" s="24">
        <v>3</v>
      </c>
      <c r="C15" s="25">
        <v>0.70833333333333337</v>
      </c>
      <c r="D15" s="26" t="s">
        <v>89</v>
      </c>
      <c r="E15" s="27" t="str">
        <f>+K15</f>
        <v>CD ESCOLAR MARISTAS RGUA</v>
      </c>
      <c r="F15" s="28" t="s">
        <v>86</v>
      </c>
      <c r="G15" s="27" t="str">
        <f>+K16</f>
        <v>CLUB FORCE VOLEY</v>
      </c>
      <c r="I15" s="57">
        <v>3</v>
      </c>
      <c r="J15" s="52">
        <v>5</v>
      </c>
      <c r="K15" s="65" t="str">
        <f>+K22</f>
        <v>CD ESCOLAR MARISTAS RGUA</v>
      </c>
      <c r="L15" s="31">
        <v>3</v>
      </c>
      <c r="M15" s="67">
        <v>6</v>
      </c>
      <c r="N15" s="31" t="str">
        <f>+K23</f>
        <v xml:space="preserve">CD SLA  VALDIVIA </v>
      </c>
    </row>
    <row r="16" spans="2:17" s="4" customFormat="1" ht="16.5" thickBot="1" x14ac:dyDescent="0.45">
      <c r="B16" s="24">
        <v>4</v>
      </c>
      <c r="C16" s="25">
        <v>0.75</v>
      </c>
      <c r="D16" s="26" t="s">
        <v>90</v>
      </c>
      <c r="E16" s="27" t="str">
        <f>+N13</f>
        <v>AGRUP. DE VOLEIBOL GIBA</v>
      </c>
      <c r="F16" s="28" t="s">
        <v>86</v>
      </c>
      <c r="G16" s="27" t="str">
        <f>+N14</f>
        <v xml:space="preserve">CLUB VOLEI  BIO BIO </v>
      </c>
      <c r="H16" s="33"/>
      <c r="I16" s="58">
        <v>4</v>
      </c>
      <c r="J16" s="53">
        <v>8</v>
      </c>
      <c r="K16" s="66" t="str">
        <f>+K25</f>
        <v>CLUB FORCE VOLEY</v>
      </c>
      <c r="L16" s="34">
        <v>4</v>
      </c>
      <c r="M16" s="68">
        <v>7</v>
      </c>
      <c r="N16" s="34" t="str">
        <f>+K24</f>
        <v>CD HUACHIPATO</v>
      </c>
      <c r="O16" s="36"/>
    </row>
    <row r="17" spans="2:15" s="4" customFormat="1" ht="16.5" thickBot="1" x14ac:dyDescent="0.45">
      <c r="B17" s="24">
        <v>5</v>
      </c>
      <c r="C17" s="25">
        <v>0.79166666666666663</v>
      </c>
      <c r="D17" s="26" t="s">
        <v>94</v>
      </c>
      <c r="E17" s="27" t="str">
        <f>+K13</f>
        <v>CSD OC RANCAGUA</v>
      </c>
      <c r="F17" s="28" t="s">
        <v>86</v>
      </c>
      <c r="G17" s="27" t="str">
        <f>+K15</f>
        <v>CD ESCOLAR MARISTAS RGUA</v>
      </c>
      <c r="H17" s="33"/>
      <c r="I17" s="33"/>
      <c r="J17" s="36"/>
      <c r="K17" s="37"/>
      <c r="L17" s="37"/>
      <c r="M17" s="38"/>
      <c r="N17" s="37"/>
      <c r="O17" s="36"/>
    </row>
    <row r="18" spans="2:15" s="4" customFormat="1" ht="16.5" thickBot="1" x14ac:dyDescent="0.45">
      <c r="B18" s="24">
        <v>6</v>
      </c>
      <c r="C18" s="25">
        <v>0.83333333333333337</v>
      </c>
      <c r="D18" s="39" t="s">
        <v>92</v>
      </c>
      <c r="E18" s="27" t="str">
        <f>+N16</f>
        <v>CD HUACHIPATO</v>
      </c>
      <c r="F18" s="28" t="s">
        <v>86</v>
      </c>
      <c r="G18" s="27" t="str">
        <f>+N14</f>
        <v xml:space="preserve">CLUB VOLEI  BIO BIO </v>
      </c>
      <c r="H18" s="33"/>
      <c r="I18" s="33"/>
      <c r="J18" s="54">
        <v>1</v>
      </c>
      <c r="K18" s="54" t="s">
        <v>64</v>
      </c>
      <c r="M18" s="13"/>
      <c r="O18" s="36"/>
    </row>
    <row r="19" spans="2:15" s="4" customFormat="1" ht="16.5" thickBot="1" x14ac:dyDescent="0.45">
      <c r="F19" s="13"/>
      <c r="J19" s="54">
        <v>2</v>
      </c>
      <c r="K19" s="54" t="s">
        <v>141</v>
      </c>
      <c r="M19" s="13"/>
      <c r="O19" s="36"/>
    </row>
    <row r="20" spans="2:15" s="4" customFormat="1" ht="16.5" thickBot="1" x14ac:dyDescent="0.45">
      <c r="C20" s="108" t="s">
        <v>173</v>
      </c>
      <c r="D20" s="109"/>
      <c r="E20" s="109"/>
      <c r="F20" s="109"/>
      <c r="G20" s="110"/>
      <c r="J20" s="54">
        <v>3</v>
      </c>
      <c r="K20" s="54" t="s">
        <v>54</v>
      </c>
      <c r="M20" s="13"/>
      <c r="O20" s="36"/>
    </row>
    <row r="21" spans="2:15" s="4" customFormat="1" ht="16.5" thickBot="1" x14ac:dyDescent="0.45">
      <c r="F21" s="13"/>
      <c r="J21" s="54">
        <v>4</v>
      </c>
      <c r="K21" s="54" t="s">
        <v>33</v>
      </c>
      <c r="M21" s="13"/>
      <c r="O21" s="36"/>
    </row>
    <row r="22" spans="2:15" s="4" customFormat="1" ht="16.5" thickBot="1" x14ac:dyDescent="0.45">
      <c r="B22" s="40"/>
      <c r="C22" s="19" t="s">
        <v>93</v>
      </c>
      <c r="D22" s="20"/>
      <c r="E22" s="19"/>
      <c r="F22" s="17"/>
      <c r="G22" s="22"/>
      <c r="J22" s="54">
        <v>5</v>
      </c>
      <c r="K22" s="54" t="s">
        <v>56</v>
      </c>
      <c r="M22" s="13"/>
      <c r="O22" s="36"/>
    </row>
    <row r="23" spans="2:15" s="4" customFormat="1" ht="16.5" thickBot="1" x14ac:dyDescent="0.45">
      <c r="B23" s="39">
        <v>7</v>
      </c>
      <c r="C23" s="41">
        <v>0.375</v>
      </c>
      <c r="D23" s="26" t="s">
        <v>91</v>
      </c>
      <c r="E23" s="27" t="str">
        <f>+K16</f>
        <v>CLUB FORCE VOLEY</v>
      </c>
      <c r="F23" s="28" t="s">
        <v>86</v>
      </c>
      <c r="G23" s="27" t="str">
        <f>+K14</f>
        <v>CD LOS ÁNGELES VOLEIBOL</v>
      </c>
      <c r="J23" s="54">
        <v>6</v>
      </c>
      <c r="K23" s="54" t="s">
        <v>43</v>
      </c>
      <c r="M23" s="13"/>
      <c r="O23" s="36"/>
    </row>
    <row r="24" spans="2:15" s="4" customFormat="1" ht="16.5" thickBot="1" x14ac:dyDescent="0.45">
      <c r="B24" s="24">
        <v>8</v>
      </c>
      <c r="C24" s="25">
        <v>0.42708333333333331</v>
      </c>
      <c r="D24" s="39" t="s">
        <v>95</v>
      </c>
      <c r="E24" s="27" t="str">
        <f>+N13</f>
        <v>AGRUP. DE VOLEIBOL GIBA</v>
      </c>
      <c r="F24" s="28" t="s">
        <v>86</v>
      </c>
      <c r="G24" s="27" t="str">
        <f>+N15</f>
        <v xml:space="preserve">CD SLA  VALDIVIA </v>
      </c>
      <c r="J24" s="54">
        <v>7</v>
      </c>
      <c r="K24" s="54" t="s">
        <v>37</v>
      </c>
      <c r="M24" s="13"/>
      <c r="O24" s="36"/>
    </row>
    <row r="25" spans="2:15" s="4" customFormat="1" ht="16.5" thickBot="1" x14ac:dyDescent="0.45">
      <c r="B25" s="24">
        <v>9</v>
      </c>
      <c r="C25" s="25">
        <v>0.47916666666666669</v>
      </c>
      <c r="D25" s="26" t="s">
        <v>96</v>
      </c>
      <c r="E25" s="27" t="str">
        <f>+K13</f>
        <v>CSD OC RANCAGUA</v>
      </c>
      <c r="F25" s="28" t="s">
        <v>86</v>
      </c>
      <c r="G25" s="27" t="str">
        <f>+K16</f>
        <v>CLUB FORCE VOLEY</v>
      </c>
      <c r="J25" s="54">
        <v>8</v>
      </c>
      <c r="K25" s="54" t="s">
        <v>140</v>
      </c>
      <c r="M25" s="13"/>
      <c r="O25" s="36"/>
    </row>
    <row r="26" spans="2:15" s="4" customFormat="1" ht="16.5" thickBot="1" x14ac:dyDescent="0.45">
      <c r="B26" s="24">
        <v>10</v>
      </c>
      <c r="C26" s="25">
        <v>0.53125</v>
      </c>
      <c r="D26" s="39" t="s">
        <v>97</v>
      </c>
      <c r="E26" s="27" t="str">
        <f>+N13</f>
        <v>AGRUP. DE VOLEIBOL GIBA</v>
      </c>
      <c r="F26" s="28" t="s">
        <v>86</v>
      </c>
      <c r="G26" s="27" t="str">
        <f>+N16</f>
        <v>CD HUACHIPATO</v>
      </c>
      <c r="M26" s="13"/>
      <c r="O26" s="36"/>
    </row>
    <row r="27" spans="2:15" s="4" customFormat="1" ht="16.5" thickBot="1" x14ac:dyDescent="0.45">
      <c r="B27" s="24">
        <v>11</v>
      </c>
      <c r="C27" s="25">
        <v>0.58333333333333304</v>
      </c>
      <c r="D27" s="26" t="s">
        <v>98</v>
      </c>
      <c r="E27" s="27" t="str">
        <f>+K15</f>
        <v>CD ESCOLAR MARISTAS RGUA</v>
      </c>
      <c r="F27" s="28" t="s">
        <v>86</v>
      </c>
      <c r="G27" s="27" t="str">
        <f>+K14</f>
        <v>CD LOS ÁNGELES VOLEIBOL</v>
      </c>
      <c r="M27" s="13"/>
      <c r="O27" s="36"/>
    </row>
    <row r="28" spans="2:15" s="4" customFormat="1" ht="16.5" thickBot="1" x14ac:dyDescent="0.45">
      <c r="B28" s="24">
        <v>12</v>
      </c>
      <c r="C28" s="25">
        <v>0.63541666666666596</v>
      </c>
      <c r="D28" s="39" t="s">
        <v>99</v>
      </c>
      <c r="E28" s="27" t="str">
        <f>+N15</f>
        <v xml:space="preserve">CD SLA  VALDIVIA </v>
      </c>
      <c r="F28" s="28" t="s">
        <v>86</v>
      </c>
      <c r="G28" s="27" t="str">
        <f>+N14</f>
        <v xml:space="preserve">CLUB VOLEI  BIO BIO </v>
      </c>
      <c r="M28" s="13"/>
      <c r="O28" s="36"/>
    </row>
    <row r="29" spans="2:15" s="4" customFormat="1" ht="16.5" thickBot="1" x14ac:dyDescent="0.45">
      <c r="B29" s="42">
        <v>13</v>
      </c>
      <c r="C29" s="25">
        <v>0.6875</v>
      </c>
      <c r="D29" s="24" t="s">
        <v>112</v>
      </c>
      <c r="E29" s="43" t="s">
        <v>104</v>
      </c>
      <c r="F29" s="43" t="s">
        <v>86</v>
      </c>
      <c r="G29" s="43" t="s">
        <v>108</v>
      </c>
      <c r="M29" s="13"/>
      <c r="O29" s="36"/>
    </row>
    <row r="30" spans="2:15" s="4" customFormat="1" ht="16.5" thickBot="1" x14ac:dyDescent="0.45">
      <c r="B30" s="42">
        <v>14</v>
      </c>
      <c r="C30" s="25">
        <v>0.73958333333333304</v>
      </c>
      <c r="D30" s="24" t="s">
        <v>112</v>
      </c>
      <c r="E30" s="43" t="s">
        <v>105</v>
      </c>
      <c r="F30" s="43" t="s">
        <v>86</v>
      </c>
      <c r="G30" s="43" t="s">
        <v>109</v>
      </c>
      <c r="M30" s="13"/>
      <c r="O30" s="36"/>
    </row>
    <row r="31" spans="2:15" s="4" customFormat="1" ht="16.5" thickBot="1" x14ac:dyDescent="0.45">
      <c r="B31" s="42">
        <v>15</v>
      </c>
      <c r="C31" s="25">
        <v>0.79166666666666696</v>
      </c>
      <c r="D31" s="24" t="s">
        <v>113</v>
      </c>
      <c r="E31" s="43" t="s">
        <v>107</v>
      </c>
      <c r="F31" s="43" t="s">
        <v>86</v>
      </c>
      <c r="G31" s="43" t="s">
        <v>111</v>
      </c>
      <c r="M31" s="13"/>
      <c r="O31" s="36"/>
    </row>
    <row r="32" spans="2:15" s="4" customFormat="1" ht="16.5" thickBot="1" x14ac:dyDescent="0.45">
      <c r="B32" s="42">
        <v>16</v>
      </c>
      <c r="C32" s="25">
        <v>0.84375</v>
      </c>
      <c r="D32" s="24" t="s">
        <v>113</v>
      </c>
      <c r="E32" s="43" t="s">
        <v>106</v>
      </c>
      <c r="F32" s="43" t="s">
        <v>86</v>
      </c>
      <c r="G32" s="43" t="s">
        <v>110</v>
      </c>
      <c r="M32" s="13"/>
      <c r="O32" s="36"/>
    </row>
    <row r="33" spans="2:13" s="4" customFormat="1" ht="16.5" thickBot="1" x14ac:dyDescent="0.45">
      <c r="F33" s="13"/>
    </row>
    <row r="34" spans="2:13" s="4" customFormat="1" ht="16.5" thickBot="1" x14ac:dyDescent="0.45">
      <c r="B34" s="44"/>
      <c r="C34" s="108" t="s">
        <v>174</v>
      </c>
      <c r="D34" s="109"/>
      <c r="E34" s="109"/>
      <c r="F34" s="109"/>
      <c r="G34" s="110"/>
    </row>
    <row r="35" spans="2:13" s="4" customFormat="1" ht="16.5" thickBot="1" x14ac:dyDescent="0.45">
      <c r="B35" s="44"/>
      <c r="C35" s="44"/>
      <c r="D35" s="44"/>
      <c r="E35" s="44"/>
      <c r="F35" s="45"/>
      <c r="G35" s="44"/>
      <c r="H35" s="46"/>
      <c r="I35" s="46"/>
    </row>
    <row r="36" spans="2:13" s="4" customFormat="1" ht="16.5" thickBot="1" x14ac:dyDescent="0.45">
      <c r="B36" s="40"/>
      <c r="C36" s="19" t="s">
        <v>93</v>
      </c>
      <c r="D36" s="20"/>
      <c r="E36" s="19"/>
      <c r="F36" s="17"/>
      <c r="G36" s="22"/>
    </row>
    <row r="37" spans="2:13" s="4" customFormat="1" ht="16.5" thickBot="1" x14ac:dyDescent="0.45">
      <c r="B37" s="40">
        <v>17</v>
      </c>
      <c r="C37" s="47">
        <v>0.375</v>
      </c>
      <c r="D37" s="26" t="s">
        <v>122</v>
      </c>
      <c r="E37" s="43" t="s">
        <v>114</v>
      </c>
      <c r="F37" s="43" t="s">
        <v>86</v>
      </c>
      <c r="G37" s="43" t="s">
        <v>118</v>
      </c>
      <c r="H37" s="14"/>
      <c r="I37" s="14"/>
      <c r="J37" s="14"/>
      <c r="K37" s="14"/>
      <c r="L37" s="14"/>
    </row>
    <row r="38" spans="2:13" s="4" customFormat="1" ht="16.5" thickBot="1" x14ac:dyDescent="0.45">
      <c r="B38" s="24">
        <v>18</v>
      </c>
      <c r="C38" s="25">
        <v>0.41666666666666669</v>
      </c>
      <c r="D38" s="26" t="s">
        <v>123</v>
      </c>
      <c r="E38" s="43" t="s">
        <v>115</v>
      </c>
      <c r="F38" s="43" t="s">
        <v>86</v>
      </c>
      <c r="G38" s="43" t="s">
        <v>119</v>
      </c>
      <c r="H38" s="14"/>
      <c r="I38" s="14"/>
      <c r="J38" s="14"/>
      <c r="K38" s="14"/>
      <c r="L38" s="14"/>
    </row>
    <row r="39" spans="2:13" s="4" customFormat="1" ht="16.5" thickBot="1" x14ac:dyDescent="0.45">
      <c r="B39" s="24">
        <v>19</v>
      </c>
      <c r="C39" s="25">
        <v>0.45833333333333331</v>
      </c>
      <c r="D39" s="40" t="s">
        <v>124</v>
      </c>
      <c r="E39" s="43" t="s">
        <v>116</v>
      </c>
      <c r="F39" s="43" t="s">
        <v>86</v>
      </c>
      <c r="G39" s="43" t="s">
        <v>120</v>
      </c>
      <c r="H39" s="14"/>
      <c r="I39" s="14"/>
      <c r="J39" s="14"/>
      <c r="K39" s="14"/>
      <c r="L39" s="14"/>
    </row>
    <row r="40" spans="2:13" s="4" customFormat="1" ht="16.5" thickBot="1" x14ac:dyDescent="0.45">
      <c r="B40" s="24">
        <v>20</v>
      </c>
      <c r="C40" s="25">
        <v>0.5</v>
      </c>
      <c r="D40" s="24" t="s">
        <v>125</v>
      </c>
      <c r="E40" s="43" t="s">
        <v>117</v>
      </c>
      <c r="F40" s="43" t="s">
        <v>86</v>
      </c>
      <c r="G40" s="43" t="s">
        <v>121</v>
      </c>
      <c r="H40" s="14"/>
      <c r="I40" s="14"/>
      <c r="J40" s="14"/>
      <c r="K40" s="14"/>
      <c r="L40" s="14"/>
    </row>
    <row r="41" spans="2:13" s="4" customFormat="1" ht="16.5" thickBot="1" x14ac:dyDescent="0.45">
      <c r="F41" s="13"/>
      <c r="H41" s="14"/>
      <c r="I41" s="14"/>
      <c r="J41" s="14"/>
      <c r="K41" s="14"/>
      <c r="L41" s="14"/>
      <c r="M41" s="13"/>
    </row>
    <row r="42" spans="2:13" s="4" customFormat="1" ht="16.5" thickBot="1" x14ac:dyDescent="0.45">
      <c r="C42" s="108" t="s">
        <v>100</v>
      </c>
      <c r="D42" s="109"/>
      <c r="E42" s="109"/>
      <c r="F42" s="109"/>
      <c r="G42" s="110"/>
      <c r="H42" s="14"/>
      <c r="I42" s="14"/>
      <c r="J42" s="14"/>
      <c r="K42" s="14"/>
      <c r="L42" s="14"/>
      <c r="M42" s="13"/>
    </row>
    <row r="43" spans="2:13" s="4" customFormat="1" ht="16" x14ac:dyDescent="0.4">
      <c r="F43" s="13"/>
      <c r="M43" s="13"/>
    </row>
    <row r="44" spans="2:13" s="4" customFormat="1" ht="16" x14ac:dyDescent="0.4">
      <c r="F44" s="13"/>
      <c r="M44" s="13"/>
    </row>
    <row r="45" spans="2:13" s="4" customFormat="1" ht="16" x14ac:dyDescent="0.4">
      <c r="F45" s="13"/>
      <c r="M45" s="13"/>
    </row>
    <row r="46" spans="2:13" s="4" customFormat="1" ht="16" x14ac:dyDescent="0.4">
      <c r="F46" s="13"/>
      <c r="M46" s="13"/>
    </row>
    <row r="47" spans="2:13" s="4" customFormat="1" ht="16" x14ac:dyDescent="0.4">
      <c r="F47" s="13"/>
      <c r="M47" s="13"/>
    </row>
  </sheetData>
  <sheetProtection algorithmName="SHA-512" hashValue="mZd3CA3Z8jwlOWJ8iHUsoHHGlD8WSgN0XA44xOLLmiRja9XUByHb3KbOHYyRPN4gzsIFpB9zmrQ+8u8z7kWcnw==" saltValue="aiVI6gNxfTgCNS0kIweP3w==" spinCount="100000" sheet="1" objects="1" scenarios="1"/>
  <mergeCells count="10">
    <mergeCell ref="C20:G20"/>
    <mergeCell ref="C34:G34"/>
    <mergeCell ref="C42:G42"/>
    <mergeCell ref="B2:N2"/>
    <mergeCell ref="B3:N3"/>
    <mergeCell ref="B4:N5"/>
    <mergeCell ref="B6:N6"/>
    <mergeCell ref="C10:G10"/>
    <mergeCell ref="J12:K12"/>
    <mergeCell ref="M12:N12"/>
  </mergeCells>
  <pageMargins left="0.7" right="0.7" top="0.75" bottom="0.75" header="0.3" footer="0.3"/>
  <pageSetup scale="59" orientation="portrait" horizontalDpi="4294967293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E6A14-2949-45A4-9AC6-C52231A5D38E}">
  <sheetPr>
    <tabColor rgb="FFFFC000"/>
    <pageSetUpPr fitToPage="1"/>
  </sheetPr>
  <dimension ref="B1:Q47"/>
  <sheetViews>
    <sheetView topLeftCell="A12" workbookViewId="0">
      <selection activeCell="C35" sqref="C35"/>
    </sheetView>
  </sheetViews>
  <sheetFormatPr baseColWidth="10" defaultRowHeight="14.5" x14ac:dyDescent="0.35"/>
  <cols>
    <col min="1" max="1" width="4.90625" customWidth="1"/>
    <col min="2" max="2" width="4.81640625" bestFit="1" customWidth="1"/>
    <col min="4" max="4" width="10.453125" customWidth="1"/>
    <col min="5" max="5" width="27.1796875" bestFit="1" customWidth="1"/>
    <col min="6" max="6" width="3.90625" style="12" customWidth="1"/>
    <col min="7" max="7" width="29.6328125" bestFit="1" customWidth="1"/>
    <col min="8" max="8" width="1.81640625" customWidth="1"/>
    <col min="9" max="10" width="4.08984375" customWidth="1"/>
    <col min="11" max="11" width="28.36328125" bestFit="1" customWidth="1"/>
    <col min="12" max="12" width="4" customWidth="1"/>
    <col min="13" max="13" width="3.08984375" style="12" bestFit="1" customWidth="1"/>
    <col min="14" max="14" width="27.90625" bestFit="1" customWidth="1"/>
    <col min="15" max="15" width="6.6328125" bestFit="1" customWidth="1"/>
  </cols>
  <sheetData>
    <row r="1" spans="2:17" s="1" customFormat="1" ht="18.5" x14ac:dyDescent="0.45">
      <c r="M1" s="5"/>
      <c r="N1" s="6"/>
      <c r="O1" s="6"/>
      <c r="P1" s="6"/>
      <c r="Q1" s="5"/>
    </row>
    <row r="2" spans="2:17" s="1" customFormat="1" ht="18.5" x14ac:dyDescent="0.45">
      <c r="B2" s="111" t="s">
        <v>21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6"/>
      <c r="P2" s="6"/>
      <c r="Q2" s="5"/>
    </row>
    <row r="3" spans="2:17" s="1" customFormat="1" ht="23.5" x14ac:dyDescent="0.55000000000000004">
      <c r="B3" s="112" t="s">
        <v>58</v>
      </c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6"/>
      <c r="P3" s="6"/>
      <c r="Q3" s="5"/>
    </row>
    <row r="4" spans="2:17" s="1" customFormat="1" ht="15" customHeight="1" x14ac:dyDescent="0.45">
      <c r="B4" s="113" t="s">
        <v>172</v>
      </c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6"/>
      <c r="P4" s="6"/>
      <c r="Q4" s="5"/>
    </row>
    <row r="5" spans="2:17" s="1" customFormat="1" ht="15" customHeight="1" x14ac:dyDescent="0.45"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6"/>
      <c r="P5" s="6"/>
      <c r="Q5" s="5"/>
    </row>
    <row r="6" spans="2:17" s="9" customFormat="1" ht="26.25" customHeight="1" x14ac:dyDescent="0.5">
      <c r="B6" s="113" t="s">
        <v>169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"/>
      <c r="P6" s="11"/>
      <c r="Q6" s="10"/>
    </row>
    <row r="7" spans="2:17" s="1" customFormat="1" ht="18.5" x14ac:dyDescent="0.45">
      <c r="B7" s="3" t="s">
        <v>80</v>
      </c>
      <c r="E7" s="2"/>
      <c r="F7" s="2"/>
      <c r="G7" s="2"/>
      <c r="H7" s="2"/>
      <c r="I7" s="2"/>
      <c r="J7" s="2"/>
      <c r="N7" s="7"/>
      <c r="O7" s="7"/>
      <c r="P7" s="7"/>
    </row>
    <row r="8" spans="2:17" s="1" customFormat="1" ht="18.5" x14ac:dyDescent="0.45">
      <c r="B8" s="3" t="s">
        <v>81</v>
      </c>
      <c r="E8" s="2"/>
      <c r="F8" s="2"/>
      <c r="G8" s="2"/>
      <c r="H8" s="2"/>
      <c r="I8" s="2"/>
      <c r="J8" s="2"/>
      <c r="N8" s="7"/>
      <c r="O8" s="7"/>
      <c r="P8" s="7"/>
    </row>
    <row r="9" spans="2:17" ht="15" thickBot="1" x14ac:dyDescent="0.4"/>
    <row r="10" spans="2:17" s="4" customFormat="1" ht="16.5" thickBot="1" x14ac:dyDescent="0.45">
      <c r="C10" s="108" t="s">
        <v>171</v>
      </c>
      <c r="D10" s="109"/>
      <c r="E10" s="109"/>
      <c r="F10" s="109"/>
      <c r="G10" s="110"/>
      <c r="J10" s="13"/>
    </row>
    <row r="11" spans="2:17" s="4" customFormat="1" ht="16.5" thickBot="1" x14ac:dyDescent="0.45">
      <c r="F11" s="13"/>
      <c r="M11" s="13"/>
    </row>
    <row r="12" spans="2:17" s="4" customFormat="1" ht="15" customHeight="1" thickBot="1" x14ac:dyDescent="0.45">
      <c r="B12" s="18"/>
      <c r="C12" s="19" t="s">
        <v>82</v>
      </c>
      <c r="D12" s="20"/>
      <c r="E12" s="19"/>
      <c r="F12" s="21"/>
      <c r="G12" s="22"/>
      <c r="J12" s="114" t="s">
        <v>22</v>
      </c>
      <c r="K12" s="115"/>
      <c r="L12" s="60"/>
      <c r="M12" s="116" t="s">
        <v>83</v>
      </c>
      <c r="N12" s="117"/>
      <c r="O12" s="23"/>
    </row>
    <row r="13" spans="2:17" s="4" customFormat="1" ht="16.5" thickBot="1" x14ac:dyDescent="0.45">
      <c r="B13" s="24">
        <v>1</v>
      </c>
      <c r="C13" s="25">
        <v>0.625</v>
      </c>
      <c r="D13" s="26" t="s">
        <v>85</v>
      </c>
      <c r="E13" s="27" t="str">
        <f>+K13</f>
        <v>CD IMV</v>
      </c>
      <c r="F13" s="28" t="s">
        <v>86</v>
      </c>
      <c r="G13" s="27" t="str">
        <f>+K14</f>
        <v>C. RAMIRO ROA</v>
      </c>
      <c r="I13" s="54">
        <v>1</v>
      </c>
      <c r="J13" s="51">
        <v>1</v>
      </c>
      <c r="K13" s="62" t="str">
        <f>+K18</f>
        <v>CD IMV</v>
      </c>
      <c r="L13" s="64">
        <v>1</v>
      </c>
      <c r="M13" s="63">
        <v>2</v>
      </c>
      <c r="N13" s="29" t="str">
        <f>+K19</f>
        <v>CD MURANO CONCEPCIÓN</v>
      </c>
    </row>
    <row r="14" spans="2:17" s="4" customFormat="1" ht="16.5" thickBot="1" x14ac:dyDescent="0.45">
      <c r="B14" s="24">
        <v>2</v>
      </c>
      <c r="C14" s="25">
        <v>0.66666666666666663</v>
      </c>
      <c r="D14" s="26" t="s">
        <v>87</v>
      </c>
      <c r="E14" s="27" t="str">
        <f>+N15</f>
        <v>CDS AVI</v>
      </c>
      <c r="F14" s="28" t="s">
        <v>86</v>
      </c>
      <c r="G14" s="27" t="str">
        <f>+N16</f>
        <v>CLUB MACHALI VOLEY</v>
      </c>
      <c r="I14" s="54">
        <v>2</v>
      </c>
      <c r="J14" s="52">
        <v>4</v>
      </c>
      <c r="K14" s="31" t="str">
        <f>+K21</f>
        <v>C. RAMIRO ROA</v>
      </c>
      <c r="L14" s="31">
        <v>2</v>
      </c>
      <c r="M14" s="32">
        <v>3</v>
      </c>
      <c r="N14" s="31" t="str">
        <f>+K20</f>
        <v>CD. LYCÉE JEAN D’ALEMBERT</v>
      </c>
    </row>
    <row r="15" spans="2:17" s="4" customFormat="1" ht="16.5" thickBot="1" x14ac:dyDescent="0.45">
      <c r="B15" s="24">
        <v>3</v>
      </c>
      <c r="C15" s="25">
        <v>0.70833333333333337</v>
      </c>
      <c r="D15" s="26" t="s">
        <v>89</v>
      </c>
      <c r="E15" s="27" t="str">
        <f>+K15</f>
        <v>CLUB ZADA</v>
      </c>
      <c r="F15" s="28" t="s">
        <v>86</v>
      </c>
      <c r="G15" s="27" t="str">
        <f>+K16</f>
        <v>CLUB TAWA TAWA</v>
      </c>
      <c r="I15" s="54">
        <v>3</v>
      </c>
      <c r="J15" s="52">
        <v>5</v>
      </c>
      <c r="K15" s="31" t="str">
        <f>+K22</f>
        <v>CLUB ZADA</v>
      </c>
      <c r="L15" s="31">
        <v>3</v>
      </c>
      <c r="M15" s="32">
        <v>6</v>
      </c>
      <c r="N15" s="31" t="str">
        <f>+K23</f>
        <v>CDS AVI</v>
      </c>
    </row>
    <row r="16" spans="2:17" s="4" customFormat="1" ht="16.5" thickBot="1" x14ac:dyDescent="0.45">
      <c r="B16" s="24">
        <v>4</v>
      </c>
      <c r="C16" s="25">
        <v>0.75</v>
      </c>
      <c r="D16" s="26" t="s">
        <v>90</v>
      </c>
      <c r="E16" s="27" t="str">
        <f>+N13</f>
        <v>CD MURANO CONCEPCIÓN</v>
      </c>
      <c r="F16" s="28" t="s">
        <v>86</v>
      </c>
      <c r="G16" s="27" t="str">
        <f>+N14</f>
        <v>CD. LYCÉE JEAN D’ALEMBERT</v>
      </c>
      <c r="H16" s="33"/>
      <c r="I16" s="55">
        <v>4</v>
      </c>
      <c r="J16" s="53">
        <v>8</v>
      </c>
      <c r="K16" s="34" t="str">
        <f>+K25</f>
        <v>CLUB TAWA TAWA</v>
      </c>
      <c r="L16" s="34">
        <v>4</v>
      </c>
      <c r="M16" s="35">
        <v>7</v>
      </c>
      <c r="N16" s="34" t="str">
        <f>+K24</f>
        <v>CLUB MACHALI VOLEY</v>
      </c>
      <c r="O16" s="36"/>
    </row>
    <row r="17" spans="2:15" s="4" customFormat="1" ht="16.5" thickBot="1" x14ac:dyDescent="0.45">
      <c r="B17" s="24">
        <v>5</v>
      </c>
      <c r="C17" s="25">
        <v>0.79166666666666663</v>
      </c>
      <c r="D17" s="26" t="s">
        <v>94</v>
      </c>
      <c r="E17" s="27" t="str">
        <f>+K13</f>
        <v>CD IMV</v>
      </c>
      <c r="F17" s="28" t="s">
        <v>86</v>
      </c>
      <c r="G17" s="27" t="str">
        <f>+K15</f>
        <v>CLUB ZADA</v>
      </c>
      <c r="H17" s="33"/>
      <c r="I17" s="33"/>
      <c r="J17" s="36"/>
      <c r="K17" s="37"/>
      <c r="L17" s="37"/>
      <c r="M17" s="38"/>
      <c r="N17" s="37"/>
      <c r="O17" s="36"/>
    </row>
    <row r="18" spans="2:15" s="4" customFormat="1" ht="16.5" thickBot="1" x14ac:dyDescent="0.45">
      <c r="B18" s="24">
        <v>6</v>
      </c>
      <c r="C18" s="25">
        <v>0.83333333333333337</v>
      </c>
      <c r="D18" s="39" t="s">
        <v>92</v>
      </c>
      <c r="E18" s="27" t="str">
        <f>+N16</f>
        <v>CLUB MACHALI VOLEY</v>
      </c>
      <c r="F18" s="28" t="s">
        <v>86</v>
      </c>
      <c r="G18" s="27" t="str">
        <f>+N14</f>
        <v>CD. LYCÉE JEAN D’ALEMBERT</v>
      </c>
      <c r="H18" s="33"/>
      <c r="I18" s="33"/>
      <c r="J18" s="54">
        <v>1</v>
      </c>
      <c r="K18" s="54" t="s">
        <v>73</v>
      </c>
      <c r="M18" s="13"/>
      <c r="O18" s="36"/>
    </row>
    <row r="19" spans="2:15" s="4" customFormat="1" ht="16.5" thickBot="1" x14ac:dyDescent="0.45">
      <c r="F19" s="13"/>
      <c r="J19" s="54">
        <v>2</v>
      </c>
      <c r="K19" s="54" t="s">
        <v>52</v>
      </c>
      <c r="M19" s="13"/>
      <c r="O19" s="36"/>
    </row>
    <row r="20" spans="2:15" s="4" customFormat="1" ht="16.5" thickBot="1" x14ac:dyDescent="0.45">
      <c r="C20" s="108" t="s">
        <v>173</v>
      </c>
      <c r="D20" s="109"/>
      <c r="E20" s="109"/>
      <c r="F20" s="109"/>
      <c r="G20" s="110"/>
      <c r="J20" s="54">
        <v>3</v>
      </c>
      <c r="K20" s="54" t="s">
        <v>67</v>
      </c>
      <c r="M20" s="13"/>
      <c r="O20" s="36"/>
    </row>
    <row r="21" spans="2:15" s="4" customFormat="1" ht="16.5" thickBot="1" x14ac:dyDescent="0.45">
      <c r="F21" s="13"/>
      <c r="J21" s="54">
        <v>4</v>
      </c>
      <c r="K21" s="54" t="s">
        <v>47</v>
      </c>
      <c r="M21" s="13"/>
      <c r="O21" s="36"/>
    </row>
    <row r="22" spans="2:15" s="4" customFormat="1" ht="16.5" thickBot="1" x14ac:dyDescent="0.45">
      <c r="B22" s="40"/>
      <c r="C22" s="19" t="s">
        <v>93</v>
      </c>
      <c r="D22" s="20"/>
      <c r="E22" s="19"/>
      <c r="F22" s="17"/>
      <c r="G22" s="22"/>
      <c r="J22" s="54">
        <v>5</v>
      </c>
      <c r="K22" s="54" t="s">
        <v>28</v>
      </c>
      <c r="M22" s="13"/>
      <c r="O22" s="36"/>
    </row>
    <row r="23" spans="2:15" s="4" customFormat="1" ht="16.5" thickBot="1" x14ac:dyDescent="0.45">
      <c r="B23" s="39">
        <v>7</v>
      </c>
      <c r="C23" s="41">
        <v>0.375</v>
      </c>
      <c r="D23" s="26" t="s">
        <v>91</v>
      </c>
      <c r="E23" s="27" t="str">
        <f>+K16</f>
        <v>CLUB TAWA TAWA</v>
      </c>
      <c r="F23" s="28" t="s">
        <v>86</v>
      </c>
      <c r="G23" s="27" t="str">
        <f>+K14</f>
        <v>C. RAMIRO ROA</v>
      </c>
      <c r="J23" s="54">
        <v>6</v>
      </c>
      <c r="K23" s="54" t="s">
        <v>78</v>
      </c>
      <c r="M23" s="13"/>
      <c r="O23" s="36"/>
    </row>
    <row r="24" spans="2:15" s="4" customFormat="1" ht="16.5" thickBot="1" x14ac:dyDescent="0.45">
      <c r="B24" s="24">
        <v>8</v>
      </c>
      <c r="C24" s="25">
        <v>0.42708333333333331</v>
      </c>
      <c r="D24" s="39" t="s">
        <v>95</v>
      </c>
      <c r="E24" s="27" t="str">
        <f>+N13</f>
        <v>CD MURANO CONCEPCIÓN</v>
      </c>
      <c r="F24" s="28" t="s">
        <v>86</v>
      </c>
      <c r="G24" s="27" t="str">
        <f>+N15</f>
        <v>CDS AVI</v>
      </c>
      <c r="J24" s="54">
        <v>7</v>
      </c>
      <c r="K24" s="54" t="s">
        <v>57</v>
      </c>
      <c r="M24" s="13"/>
      <c r="O24" s="36"/>
    </row>
    <row r="25" spans="2:15" s="4" customFormat="1" ht="16.5" thickBot="1" x14ac:dyDescent="0.45">
      <c r="B25" s="24">
        <v>9</v>
      </c>
      <c r="C25" s="25">
        <v>0.47916666666666669</v>
      </c>
      <c r="D25" s="26" t="s">
        <v>96</v>
      </c>
      <c r="E25" s="27" t="str">
        <f>+K13</f>
        <v>CD IMV</v>
      </c>
      <c r="F25" s="28" t="s">
        <v>86</v>
      </c>
      <c r="G25" s="27" t="str">
        <f>+K16</f>
        <v>CLUB TAWA TAWA</v>
      </c>
      <c r="J25" s="54">
        <v>8</v>
      </c>
      <c r="K25" s="54" t="s">
        <v>101</v>
      </c>
      <c r="M25" s="13"/>
      <c r="O25" s="36"/>
    </row>
    <row r="26" spans="2:15" s="4" customFormat="1" ht="16.5" thickBot="1" x14ac:dyDescent="0.45">
      <c r="B26" s="24">
        <v>10</v>
      </c>
      <c r="C26" s="25">
        <v>0.53125</v>
      </c>
      <c r="D26" s="39" t="s">
        <v>97</v>
      </c>
      <c r="E26" s="27" t="str">
        <f>+N13</f>
        <v>CD MURANO CONCEPCIÓN</v>
      </c>
      <c r="F26" s="28" t="s">
        <v>86</v>
      </c>
      <c r="G26" s="27" t="str">
        <f>+N16</f>
        <v>CLUB MACHALI VOLEY</v>
      </c>
      <c r="M26" s="13"/>
      <c r="O26" s="36"/>
    </row>
    <row r="27" spans="2:15" s="4" customFormat="1" ht="16.5" thickBot="1" x14ac:dyDescent="0.45">
      <c r="B27" s="24">
        <v>11</v>
      </c>
      <c r="C27" s="25">
        <v>0.58333333333333304</v>
      </c>
      <c r="D27" s="26" t="s">
        <v>98</v>
      </c>
      <c r="E27" s="27" t="str">
        <f>+K15</f>
        <v>CLUB ZADA</v>
      </c>
      <c r="F27" s="28" t="s">
        <v>86</v>
      </c>
      <c r="G27" s="27" t="str">
        <f>+K14</f>
        <v>C. RAMIRO ROA</v>
      </c>
      <c r="M27" s="13"/>
      <c r="O27" s="36"/>
    </row>
    <row r="28" spans="2:15" s="4" customFormat="1" ht="16.5" thickBot="1" x14ac:dyDescent="0.45">
      <c r="B28" s="24">
        <v>12</v>
      </c>
      <c r="C28" s="25">
        <v>0.63541666666666596</v>
      </c>
      <c r="D28" s="39" t="s">
        <v>99</v>
      </c>
      <c r="E28" s="27" t="str">
        <f>+N15</f>
        <v>CDS AVI</v>
      </c>
      <c r="F28" s="28" t="s">
        <v>86</v>
      </c>
      <c r="G28" s="27" t="str">
        <f>+N14</f>
        <v>CD. LYCÉE JEAN D’ALEMBERT</v>
      </c>
      <c r="M28" s="13"/>
      <c r="O28" s="36"/>
    </row>
    <row r="29" spans="2:15" s="4" customFormat="1" ht="16.5" thickBot="1" x14ac:dyDescent="0.45">
      <c r="B29" s="42">
        <v>13</v>
      </c>
      <c r="C29" s="25">
        <v>0.6875</v>
      </c>
      <c r="D29" s="24" t="s">
        <v>112</v>
      </c>
      <c r="E29" s="43" t="s">
        <v>104</v>
      </c>
      <c r="F29" s="43" t="s">
        <v>86</v>
      </c>
      <c r="G29" s="43" t="s">
        <v>108</v>
      </c>
      <c r="M29" s="13"/>
      <c r="O29" s="36"/>
    </row>
    <row r="30" spans="2:15" s="4" customFormat="1" ht="16.5" thickBot="1" x14ac:dyDescent="0.45">
      <c r="B30" s="42">
        <v>14</v>
      </c>
      <c r="C30" s="25">
        <v>0.73958333333333304</v>
      </c>
      <c r="D30" s="24" t="s">
        <v>112</v>
      </c>
      <c r="E30" s="43" t="s">
        <v>105</v>
      </c>
      <c r="F30" s="43" t="s">
        <v>86</v>
      </c>
      <c r="G30" s="43" t="s">
        <v>109</v>
      </c>
      <c r="M30" s="13"/>
      <c r="O30" s="36"/>
    </row>
    <row r="31" spans="2:15" s="4" customFormat="1" ht="16.5" thickBot="1" x14ac:dyDescent="0.45">
      <c r="B31" s="42">
        <v>15</v>
      </c>
      <c r="C31" s="25">
        <v>0.79166666666666696</v>
      </c>
      <c r="D31" s="24" t="s">
        <v>113</v>
      </c>
      <c r="E31" s="43" t="s">
        <v>107</v>
      </c>
      <c r="F31" s="43" t="s">
        <v>86</v>
      </c>
      <c r="G31" s="43" t="s">
        <v>111</v>
      </c>
      <c r="M31" s="13"/>
      <c r="O31" s="36"/>
    </row>
    <row r="32" spans="2:15" s="4" customFormat="1" ht="16.5" thickBot="1" x14ac:dyDescent="0.45">
      <c r="B32" s="42">
        <v>16</v>
      </c>
      <c r="C32" s="25">
        <v>0.84375</v>
      </c>
      <c r="D32" s="24" t="s">
        <v>113</v>
      </c>
      <c r="E32" s="43" t="s">
        <v>106</v>
      </c>
      <c r="F32" s="43" t="s">
        <v>86</v>
      </c>
      <c r="G32" s="43" t="s">
        <v>110</v>
      </c>
      <c r="M32" s="13"/>
      <c r="O32" s="36"/>
    </row>
    <row r="33" spans="2:13" s="4" customFormat="1" ht="16.5" thickBot="1" x14ac:dyDescent="0.45">
      <c r="F33" s="13"/>
    </row>
    <row r="34" spans="2:13" s="4" customFormat="1" ht="16.5" thickBot="1" x14ac:dyDescent="0.45">
      <c r="B34" s="44"/>
      <c r="C34" s="108" t="s">
        <v>174</v>
      </c>
      <c r="D34" s="109"/>
      <c r="E34" s="109"/>
      <c r="F34" s="109"/>
      <c r="G34" s="110"/>
    </row>
    <row r="35" spans="2:13" s="4" customFormat="1" ht="16.5" thickBot="1" x14ac:dyDescent="0.45">
      <c r="B35" s="44"/>
      <c r="C35" s="44"/>
      <c r="D35" s="44"/>
      <c r="E35" s="44"/>
      <c r="F35" s="45"/>
      <c r="G35" s="44"/>
      <c r="H35" s="46"/>
      <c r="I35" s="46"/>
    </row>
    <row r="36" spans="2:13" s="4" customFormat="1" ht="16.5" thickBot="1" x14ac:dyDescent="0.45">
      <c r="B36" s="40"/>
      <c r="C36" s="19" t="s">
        <v>93</v>
      </c>
      <c r="D36" s="20"/>
      <c r="E36" s="19"/>
      <c r="F36" s="17"/>
      <c r="G36" s="22"/>
    </row>
    <row r="37" spans="2:13" s="4" customFormat="1" ht="16.5" thickBot="1" x14ac:dyDescent="0.45">
      <c r="B37" s="40">
        <v>17</v>
      </c>
      <c r="C37" s="47">
        <v>0.375</v>
      </c>
      <c r="D37" s="26" t="s">
        <v>122</v>
      </c>
      <c r="E37" s="43" t="s">
        <v>114</v>
      </c>
      <c r="F37" s="43" t="s">
        <v>86</v>
      </c>
      <c r="G37" s="43" t="s">
        <v>118</v>
      </c>
      <c r="H37" s="14"/>
      <c r="I37" s="14"/>
      <c r="J37" s="14"/>
      <c r="K37" s="14"/>
      <c r="L37" s="14"/>
    </row>
    <row r="38" spans="2:13" s="4" customFormat="1" ht="16.5" thickBot="1" x14ac:dyDescent="0.45">
      <c r="B38" s="24">
        <v>18</v>
      </c>
      <c r="C38" s="25">
        <v>0.41666666666666669</v>
      </c>
      <c r="D38" s="26" t="s">
        <v>123</v>
      </c>
      <c r="E38" s="43" t="s">
        <v>115</v>
      </c>
      <c r="F38" s="43" t="s">
        <v>86</v>
      </c>
      <c r="G38" s="43" t="s">
        <v>119</v>
      </c>
      <c r="H38" s="14"/>
      <c r="I38" s="14"/>
      <c r="J38" s="14"/>
      <c r="K38" s="14"/>
      <c r="L38" s="14"/>
    </row>
    <row r="39" spans="2:13" s="4" customFormat="1" ht="16.5" thickBot="1" x14ac:dyDescent="0.45">
      <c r="B39" s="24">
        <v>19</v>
      </c>
      <c r="C39" s="25">
        <v>0.45833333333333331</v>
      </c>
      <c r="D39" s="40" t="s">
        <v>124</v>
      </c>
      <c r="E39" s="43" t="s">
        <v>116</v>
      </c>
      <c r="F39" s="43" t="s">
        <v>86</v>
      </c>
      <c r="G39" s="43" t="s">
        <v>120</v>
      </c>
      <c r="H39" s="14"/>
      <c r="I39" s="14"/>
      <c r="J39" s="14"/>
      <c r="K39" s="14"/>
      <c r="L39" s="14"/>
    </row>
    <row r="40" spans="2:13" s="4" customFormat="1" ht="16.5" thickBot="1" x14ac:dyDescent="0.45">
      <c r="B40" s="24">
        <v>20</v>
      </c>
      <c r="C40" s="25">
        <v>0.5</v>
      </c>
      <c r="D40" s="24" t="s">
        <v>125</v>
      </c>
      <c r="E40" s="43" t="s">
        <v>117</v>
      </c>
      <c r="F40" s="43" t="s">
        <v>86</v>
      </c>
      <c r="G40" s="43" t="s">
        <v>121</v>
      </c>
      <c r="H40" s="14"/>
      <c r="I40" s="14"/>
      <c r="J40" s="14"/>
      <c r="K40" s="14"/>
      <c r="L40" s="14"/>
    </row>
    <row r="41" spans="2:13" s="4" customFormat="1" ht="16.5" thickBot="1" x14ac:dyDescent="0.45">
      <c r="F41" s="13"/>
      <c r="H41" s="14"/>
      <c r="I41" s="14"/>
      <c r="J41" s="14"/>
      <c r="K41" s="14"/>
      <c r="L41" s="14"/>
      <c r="M41" s="13"/>
    </row>
    <row r="42" spans="2:13" s="4" customFormat="1" ht="16.5" thickBot="1" x14ac:dyDescent="0.45">
      <c r="C42" s="108" t="s">
        <v>100</v>
      </c>
      <c r="D42" s="109"/>
      <c r="E42" s="109"/>
      <c r="F42" s="109"/>
      <c r="G42" s="110"/>
      <c r="H42" s="14"/>
      <c r="I42" s="14"/>
      <c r="J42" s="14"/>
      <c r="K42" s="14"/>
      <c r="L42" s="14"/>
      <c r="M42" s="13"/>
    </row>
    <row r="43" spans="2:13" s="4" customFormat="1" ht="16" x14ac:dyDescent="0.4">
      <c r="F43" s="13"/>
      <c r="M43" s="13"/>
    </row>
    <row r="44" spans="2:13" s="4" customFormat="1" ht="16" x14ac:dyDescent="0.4">
      <c r="F44" s="13"/>
      <c r="M44" s="13"/>
    </row>
    <row r="45" spans="2:13" s="4" customFormat="1" ht="16" x14ac:dyDescent="0.4">
      <c r="F45" s="13"/>
      <c r="M45" s="13"/>
    </row>
    <row r="46" spans="2:13" s="4" customFormat="1" ht="16" x14ac:dyDescent="0.4">
      <c r="F46" s="13"/>
      <c r="M46" s="13"/>
    </row>
    <row r="47" spans="2:13" s="4" customFormat="1" ht="16" x14ac:dyDescent="0.4">
      <c r="F47" s="13"/>
      <c r="M47" s="13"/>
    </row>
  </sheetData>
  <sheetProtection algorithmName="SHA-512" hashValue="K31lCT59IQdtKG6/lx8E30dFkSUw6ANG9gMzUsaFbxKPSYFF6hYaUs8fCB7S3oWgb32Bu6P2jN9HJzlsDK3GFA==" saltValue="vg3yvfF9CWjjYatyOJHyJA==" spinCount="100000" sheet="1" objects="1" scenarios="1"/>
  <mergeCells count="10">
    <mergeCell ref="C20:G20"/>
    <mergeCell ref="C34:G34"/>
    <mergeCell ref="C42:G42"/>
    <mergeCell ref="B2:N2"/>
    <mergeCell ref="B3:N3"/>
    <mergeCell ref="B4:N5"/>
    <mergeCell ref="B6:N6"/>
    <mergeCell ref="C10:G10"/>
    <mergeCell ref="J12:K12"/>
    <mergeCell ref="M12:N12"/>
  </mergeCells>
  <pageMargins left="0.7" right="0.7" top="0.75" bottom="0.75" header="0.3" footer="0.3"/>
  <pageSetup scale="59" orientation="portrait" horizontalDpi="4294967293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52EFD-16BD-4776-9620-2E1B000D611F}">
  <sheetPr>
    <tabColor rgb="FFFFC000"/>
    <pageSetUpPr fitToPage="1"/>
  </sheetPr>
  <dimension ref="B1:Q47"/>
  <sheetViews>
    <sheetView workbookViewId="0">
      <selection activeCell="C34" sqref="C34:G34"/>
    </sheetView>
  </sheetViews>
  <sheetFormatPr baseColWidth="10" defaultRowHeight="14.5" x14ac:dyDescent="0.35"/>
  <cols>
    <col min="1" max="1" width="4.90625" customWidth="1"/>
    <col min="2" max="2" width="4.81640625" bestFit="1" customWidth="1"/>
    <col min="4" max="4" width="10.453125" customWidth="1"/>
    <col min="5" max="5" width="33.90625" bestFit="1" customWidth="1"/>
    <col min="6" max="6" width="3.90625" style="12" customWidth="1"/>
    <col min="7" max="7" width="33.90625" bestFit="1" customWidth="1"/>
    <col min="8" max="8" width="3.453125" customWidth="1"/>
    <col min="9" max="9" width="3.81640625" customWidth="1"/>
    <col min="10" max="10" width="4.08984375" customWidth="1"/>
    <col min="11" max="11" width="33.81640625" customWidth="1"/>
    <col min="12" max="12" width="3.90625" customWidth="1"/>
    <col min="13" max="13" width="3.08984375" style="12" bestFit="1" customWidth="1"/>
    <col min="14" max="14" width="33.90625" bestFit="1" customWidth="1"/>
    <col min="15" max="15" width="6.6328125" bestFit="1" customWidth="1"/>
  </cols>
  <sheetData>
    <row r="1" spans="2:17" s="1" customFormat="1" ht="18.5" x14ac:dyDescent="0.45">
      <c r="M1" s="5"/>
      <c r="N1" s="6"/>
      <c r="O1" s="6"/>
      <c r="P1" s="6"/>
      <c r="Q1" s="5"/>
    </row>
    <row r="2" spans="2:17" s="1" customFormat="1" ht="18.5" x14ac:dyDescent="0.45">
      <c r="B2" s="111" t="s">
        <v>21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6"/>
      <c r="P2" s="6"/>
      <c r="Q2" s="5"/>
    </row>
    <row r="3" spans="2:17" s="1" customFormat="1" ht="23.5" x14ac:dyDescent="0.55000000000000004">
      <c r="B3" s="112" t="s">
        <v>58</v>
      </c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6"/>
      <c r="P3" s="6"/>
      <c r="Q3" s="5"/>
    </row>
    <row r="4" spans="2:17" s="1" customFormat="1" ht="15" customHeight="1" x14ac:dyDescent="0.45">
      <c r="B4" s="113" t="s">
        <v>172</v>
      </c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6"/>
      <c r="P4" s="6"/>
      <c r="Q4" s="5"/>
    </row>
    <row r="5" spans="2:17" s="1" customFormat="1" ht="15" customHeight="1" x14ac:dyDescent="0.45"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6"/>
      <c r="P5" s="6"/>
      <c r="Q5" s="5"/>
    </row>
    <row r="6" spans="2:17" s="9" customFormat="1" ht="21" x14ac:dyDescent="0.5">
      <c r="B6" s="118" t="s">
        <v>142</v>
      </c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"/>
      <c r="P6" s="11"/>
      <c r="Q6" s="10"/>
    </row>
    <row r="7" spans="2:17" s="1" customFormat="1" ht="18.5" x14ac:dyDescent="0.45">
      <c r="B7" s="3" t="s">
        <v>143</v>
      </c>
      <c r="E7" s="2"/>
      <c r="F7" s="2"/>
      <c r="G7" s="2"/>
      <c r="H7" s="2"/>
      <c r="I7" s="2"/>
      <c r="J7" s="2"/>
      <c r="N7" s="7"/>
      <c r="O7" s="7"/>
      <c r="P7" s="7"/>
    </row>
    <row r="8" spans="2:17" s="1" customFormat="1" ht="18.5" x14ac:dyDescent="0.45">
      <c r="B8" s="3" t="s">
        <v>72</v>
      </c>
      <c r="E8" s="2"/>
      <c r="F8" s="2"/>
      <c r="G8" s="2"/>
      <c r="H8" s="2"/>
      <c r="I8" s="2"/>
      <c r="J8" s="2"/>
      <c r="N8" s="7"/>
      <c r="O8" s="7"/>
      <c r="P8" s="7"/>
    </row>
    <row r="9" spans="2:17" ht="15" thickBot="1" x14ac:dyDescent="0.4"/>
    <row r="10" spans="2:17" s="4" customFormat="1" ht="16.5" thickBot="1" x14ac:dyDescent="0.45">
      <c r="C10" s="108" t="s">
        <v>171</v>
      </c>
      <c r="D10" s="109"/>
      <c r="E10" s="109"/>
      <c r="F10" s="109"/>
      <c r="G10" s="110"/>
      <c r="J10" s="13"/>
    </row>
    <row r="11" spans="2:17" s="4" customFormat="1" ht="16.5" thickBot="1" x14ac:dyDescent="0.45">
      <c r="F11" s="13"/>
      <c r="M11" s="13"/>
    </row>
    <row r="12" spans="2:17" s="4" customFormat="1" ht="15" customHeight="1" thickBot="1" x14ac:dyDescent="0.45">
      <c r="B12" s="18"/>
      <c r="C12" s="19" t="s">
        <v>82</v>
      </c>
      <c r="D12" s="20"/>
      <c r="E12" s="19"/>
      <c r="F12" s="21"/>
      <c r="G12" s="22"/>
      <c r="J12" s="114" t="s">
        <v>22</v>
      </c>
      <c r="K12" s="115"/>
      <c r="L12" s="60"/>
      <c r="M12" s="116" t="s">
        <v>83</v>
      </c>
      <c r="N12" s="117"/>
      <c r="O12" s="23"/>
    </row>
    <row r="13" spans="2:17" s="4" customFormat="1" ht="16.5" thickBot="1" x14ac:dyDescent="0.45">
      <c r="B13" s="24">
        <v>1</v>
      </c>
      <c r="C13" s="25">
        <v>0.625</v>
      </c>
      <c r="D13" s="26" t="s">
        <v>85</v>
      </c>
      <c r="E13" s="27" t="str">
        <f>+K13</f>
        <v>CLUB CUMBRES DEL CHOAPA</v>
      </c>
      <c r="F13" s="28" t="s">
        <v>86</v>
      </c>
      <c r="G13" s="27" t="str">
        <f>+K14</f>
        <v xml:space="preserve">CD VOLLEY  VALDIVIA </v>
      </c>
      <c r="I13" s="56">
        <v>1</v>
      </c>
      <c r="J13" s="51">
        <v>1</v>
      </c>
      <c r="K13" s="62" t="str">
        <f>+K18</f>
        <v>CLUB CUMBRES DEL CHOAPA</v>
      </c>
      <c r="L13" s="29">
        <v>1</v>
      </c>
      <c r="M13" s="63">
        <v>2</v>
      </c>
      <c r="N13" s="29" t="str">
        <f>+K19</f>
        <v>CD ALEMÁN CONCEPCIÓN</v>
      </c>
    </row>
    <row r="14" spans="2:17" s="4" customFormat="1" ht="16.5" thickBot="1" x14ac:dyDescent="0.45">
      <c r="B14" s="24">
        <v>2</v>
      </c>
      <c r="C14" s="25">
        <v>0.66666666666666663</v>
      </c>
      <c r="D14" s="26" t="s">
        <v>87</v>
      </c>
      <c r="E14" s="27" t="str">
        <f>+N15</f>
        <v>C. ESTUDIANTES DE LA ARAUCANIA</v>
      </c>
      <c r="F14" s="28" t="s">
        <v>86</v>
      </c>
      <c r="G14" s="27" t="str">
        <f>+N16</f>
        <v>CLUB LINARES</v>
      </c>
      <c r="I14" s="57">
        <v>2</v>
      </c>
      <c r="J14" s="52">
        <v>4</v>
      </c>
      <c r="K14" s="65" t="str">
        <f>+K21</f>
        <v xml:space="preserve">CD VOLLEY  VALDIVIA </v>
      </c>
      <c r="L14" s="31">
        <v>2</v>
      </c>
      <c r="M14" s="67">
        <v>3</v>
      </c>
      <c r="N14" s="31" t="str">
        <f>+K20</f>
        <v xml:space="preserve">CLUB CREACION </v>
      </c>
    </row>
    <row r="15" spans="2:17" s="4" customFormat="1" ht="16.5" thickBot="1" x14ac:dyDescent="0.45">
      <c r="B15" s="24">
        <v>3</v>
      </c>
      <c r="C15" s="25">
        <v>0.70833333333333337</v>
      </c>
      <c r="D15" s="26" t="s">
        <v>89</v>
      </c>
      <c r="E15" s="27" t="str">
        <f>+K15</f>
        <v>CDSC TREKAN LOS ÁNGELES</v>
      </c>
      <c r="F15" s="28" t="s">
        <v>86</v>
      </c>
      <c r="G15" s="27" t="str">
        <f>+K16</f>
        <v>CV LOBOS DE LA ARAUCANIA</v>
      </c>
      <c r="I15" s="57">
        <v>3</v>
      </c>
      <c r="J15" s="52">
        <v>5</v>
      </c>
      <c r="K15" s="65" t="str">
        <f>+K22</f>
        <v>CDSC TREKAN LOS ÁNGELES</v>
      </c>
      <c r="L15" s="31">
        <v>3</v>
      </c>
      <c r="M15" s="67">
        <v>6</v>
      </c>
      <c r="N15" s="31" t="str">
        <f>+K23</f>
        <v>C. ESTUDIANTES DE LA ARAUCANIA</v>
      </c>
    </row>
    <row r="16" spans="2:17" s="4" customFormat="1" ht="16.5" thickBot="1" x14ac:dyDescent="0.45">
      <c r="B16" s="24">
        <v>4</v>
      </c>
      <c r="C16" s="25">
        <v>0.75</v>
      </c>
      <c r="D16" s="26" t="s">
        <v>90</v>
      </c>
      <c r="E16" s="27" t="str">
        <f>+N13</f>
        <v>CD ALEMÁN CONCEPCIÓN</v>
      </c>
      <c r="F16" s="28" t="s">
        <v>86</v>
      </c>
      <c r="G16" s="27" t="str">
        <f>+N14</f>
        <v xml:space="preserve">CLUB CREACION </v>
      </c>
      <c r="H16" s="33"/>
      <c r="I16" s="58">
        <v>4</v>
      </c>
      <c r="J16" s="53">
        <v>8</v>
      </c>
      <c r="K16" s="66" t="str">
        <f>+K25</f>
        <v>CV LOBOS DE LA ARAUCANIA</v>
      </c>
      <c r="L16" s="34">
        <v>4</v>
      </c>
      <c r="M16" s="68">
        <v>7</v>
      </c>
      <c r="N16" s="34" t="str">
        <f>+K24</f>
        <v>CLUB LINARES</v>
      </c>
      <c r="O16" s="36"/>
    </row>
    <row r="17" spans="2:15" s="4" customFormat="1" ht="16.5" thickBot="1" x14ac:dyDescent="0.45">
      <c r="B17" s="24">
        <v>5</v>
      </c>
      <c r="C17" s="25">
        <v>0.79166666666666663</v>
      </c>
      <c r="D17" s="26" t="s">
        <v>94</v>
      </c>
      <c r="E17" s="27" t="str">
        <f>+K13</f>
        <v>CLUB CUMBRES DEL CHOAPA</v>
      </c>
      <c r="F17" s="28" t="s">
        <v>86</v>
      </c>
      <c r="G17" s="27" t="str">
        <f>+K15</f>
        <v>CDSC TREKAN LOS ÁNGELES</v>
      </c>
      <c r="H17" s="33"/>
      <c r="I17" s="33"/>
      <c r="J17" s="36"/>
      <c r="K17" s="37"/>
      <c r="L17" s="37"/>
      <c r="M17" s="38"/>
      <c r="N17" s="37"/>
      <c r="O17" s="36"/>
    </row>
    <row r="18" spans="2:15" s="4" customFormat="1" ht="16.5" thickBot="1" x14ac:dyDescent="0.45">
      <c r="B18" s="24">
        <v>6</v>
      </c>
      <c r="C18" s="25">
        <v>0.83333333333333337</v>
      </c>
      <c r="D18" s="39" t="s">
        <v>92</v>
      </c>
      <c r="E18" s="27" t="str">
        <f>+N16</f>
        <v>CLUB LINARES</v>
      </c>
      <c r="F18" s="28" t="s">
        <v>86</v>
      </c>
      <c r="G18" s="27" t="str">
        <f>+N14</f>
        <v xml:space="preserve">CLUB CREACION </v>
      </c>
      <c r="H18" s="33"/>
      <c r="I18" s="33"/>
      <c r="J18" s="54">
        <v>1</v>
      </c>
      <c r="K18" s="54" t="s">
        <v>74</v>
      </c>
      <c r="M18" s="13"/>
      <c r="O18" s="36"/>
    </row>
    <row r="19" spans="2:15" s="4" customFormat="1" ht="16.5" thickBot="1" x14ac:dyDescent="0.45">
      <c r="F19" s="13"/>
      <c r="J19" s="54">
        <v>2</v>
      </c>
      <c r="K19" s="54" t="s">
        <v>65</v>
      </c>
      <c r="M19" s="13"/>
      <c r="O19" s="36"/>
    </row>
    <row r="20" spans="2:15" s="4" customFormat="1" ht="16.5" thickBot="1" x14ac:dyDescent="0.45">
      <c r="C20" s="108" t="s">
        <v>173</v>
      </c>
      <c r="D20" s="109"/>
      <c r="E20" s="109"/>
      <c r="F20" s="109"/>
      <c r="G20" s="110"/>
      <c r="J20" s="54">
        <v>3</v>
      </c>
      <c r="K20" s="54" t="s">
        <v>75</v>
      </c>
      <c r="M20" s="13"/>
      <c r="O20" s="36"/>
    </row>
    <row r="21" spans="2:15" s="4" customFormat="1" ht="16.5" thickBot="1" x14ac:dyDescent="0.45">
      <c r="F21" s="13"/>
      <c r="J21" s="54">
        <v>4</v>
      </c>
      <c r="K21" s="54" t="s">
        <v>38</v>
      </c>
      <c r="M21" s="13"/>
      <c r="O21" s="36"/>
    </row>
    <row r="22" spans="2:15" s="4" customFormat="1" ht="16.5" thickBot="1" x14ac:dyDescent="0.45">
      <c r="B22" s="40"/>
      <c r="C22" s="19" t="s">
        <v>93</v>
      </c>
      <c r="D22" s="20"/>
      <c r="E22" s="19"/>
      <c r="F22" s="17"/>
      <c r="G22" s="22"/>
      <c r="J22" s="54">
        <v>5</v>
      </c>
      <c r="K22" s="54" t="s">
        <v>55</v>
      </c>
      <c r="M22" s="13"/>
      <c r="O22" s="36"/>
    </row>
    <row r="23" spans="2:15" s="4" customFormat="1" ht="16.5" thickBot="1" x14ac:dyDescent="0.45">
      <c r="B23" s="39">
        <v>7</v>
      </c>
      <c r="C23" s="41">
        <v>0.375</v>
      </c>
      <c r="D23" s="26" t="s">
        <v>91</v>
      </c>
      <c r="E23" s="27" t="str">
        <f>+K16</f>
        <v>CV LOBOS DE LA ARAUCANIA</v>
      </c>
      <c r="F23" s="28" t="s">
        <v>86</v>
      </c>
      <c r="G23" s="27" t="str">
        <f>+K14</f>
        <v xml:space="preserve">CD VOLLEY  VALDIVIA </v>
      </c>
      <c r="J23" s="54">
        <v>6</v>
      </c>
      <c r="K23" s="54" t="s">
        <v>42</v>
      </c>
      <c r="M23" s="13"/>
      <c r="O23" s="36"/>
    </row>
    <row r="24" spans="2:15" s="4" customFormat="1" ht="16.5" thickBot="1" x14ac:dyDescent="0.45">
      <c r="B24" s="24">
        <v>8</v>
      </c>
      <c r="C24" s="25">
        <v>0.42708333333333331</v>
      </c>
      <c r="D24" s="39" t="s">
        <v>95</v>
      </c>
      <c r="E24" s="27" t="str">
        <f>+N13</f>
        <v>CD ALEMÁN CONCEPCIÓN</v>
      </c>
      <c r="F24" s="28" t="s">
        <v>86</v>
      </c>
      <c r="G24" s="27" t="str">
        <f>+N15</f>
        <v>C. ESTUDIANTES DE LA ARAUCANIA</v>
      </c>
      <c r="J24" s="54">
        <v>7</v>
      </c>
      <c r="K24" s="54" t="s">
        <v>49</v>
      </c>
      <c r="M24" s="13"/>
      <c r="O24" s="36"/>
    </row>
    <row r="25" spans="2:15" s="4" customFormat="1" ht="16.5" thickBot="1" x14ac:dyDescent="0.45">
      <c r="B25" s="24">
        <v>9</v>
      </c>
      <c r="C25" s="25">
        <v>0.47916666666666669</v>
      </c>
      <c r="D25" s="26" t="s">
        <v>96</v>
      </c>
      <c r="E25" s="27" t="str">
        <f>+K13</f>
        <v>CLUB CUMBRES DEL CHOAPA</v>
      </c>
      <c r="F25" s="28" t="s">
        <v>86</v>
      </c>
      <c r="G25" s="27" t="str">
        <f>+K16</f>
        <v>CV LOBOS DE LA ARAUCANIA</v>
      </c>
      <c r="J25" s="54">
        <v>8</v>
      </c>
      <c r="K25" s="54" t="s">
        <v>45</v>
      </c>
      <c r="M25" s="13"/>
      <c r="O25" s="36"/>
    </row>
    <row r="26" spans="2:15" s="4" customFormat="1" ht="16.5" thickBot="1" x14ac:dyDescent="0.45">
      <c r="B26" s="24">
        <v>10</v>
      </c>
      <c r="C26" s="25">
        <v>0.53125</v>
      </c>
      <c r="D26" s="39" t="s">
        <v>97</v>
      </c>
      <c r="E26" s="27" t="str">
        <f>+N13</f>
        <v>CD ALEMÁN CONCEPCIÓN</v>
      </c>
      <c r="F26" s="28" t="s">
        <v>86</v>
      </c>
      <c r="G26" s="27" t="str">
        <f>+N16</f>
        <v>CLUB LINARES</v>
      </c>
      <c r="M26" s="13"/>
      <c r="O26" s="36"/>
    </row>
    <row r="27" spans="2:15" s="4" customFormat="1" ht="16.5" thickBot="1" x14ac:dyDescent="0.45">
      <c r="B27" s="24">
        <v>11</v>
      </c>
      <c r="C27" s="25">
        <v>0.58333333333333304</v>
      </c>
      <c r="D27" s="26" t="s">
        <v>98</v>
      </c>
      <c r="E27" s="27" t="str">
        <f>+K15</f>
        <v>CDSC TREKAN LOS ÁNGELES</v>
      </c>
      <c r="F27" s="28" t="s">
        <v>86</v>
      </c>
      <c r="G27" s="27" t="str">
        <f>+K14</f>
        <v xml:space="preserve">CD VOLLEY  VALDIVIA </v>
      </c>
      <c r="M27" s="13"/>
      <c r="O27" s="36"/>
    </row>
    <row r="28" spans="2:15" s="4" customFormat="1" ht="16.5" thickBot="1" x14ac:dyDescent="0.45">
      <c r="B28" s="24">
        <v>12</v>
      </c>
      <c r="C28" s="25">
        <v>0.63541666666666596</v>
      </c>
      <c r="D28" s="39" t="s">
        <v>99</v>
      </c>
      <c r="E28" s="27" t="str">
        <f>+N15</f>
        <v>C. ESTUDIANTES DE LA ARAUCANIA</v>
      </c>
      <c r="F28" s="28" t="s">
        <v>86</v>
      </c>
      <c r="G28" s="27" t="str">
        <f>+N14</f>
        <v xml:space="preserve">CLUB CREACION </v>
      </c>
      <c r="M28" s="13"/>
      <c r="O28" s="36"/>
    </row>
    <row r="29" spans="2:15" s="4" customFormat="1" ht="16.5" thickBot="1" x14ac:dyDescent="0.45">
      <c r="B29" s="42">
        <v>13</v>
      </c>
      <c r="C29" s="25">
        <v>0.6875</v>
      </c>
      <c r="D29" s="24" t="s">
        <v>112</v>
      </c>
      <c r="E29" s="43" t="s">
        <v>104</v>
      </c>
      <c r="F29" s="43" t="s">
        <v>86</v>
      </c>
      <c r="G29" s="43" t="s">
        <v>108</v>
      </c>
      <c r="M29" s="13"/>
      <c r="O29" s="36"/>
    </row>
    <row r="30" spans="2:15" s="4" customFormat="1" ht="16.5" thickBot="1" x14ac:dyDescent="0.45">
      <c r="B30" s="42">
        <v>14</v>
      </c>
      <c r="C30" s="25">
        <v>0.73958333333333304</v>
      </c>
      <c r="D30" s="24" t="s">
        <v>112</v>
      </c>
      <c r="E30" s="43" t="s">
        <v>105</v>
      </c>
      <c r="F30" s="43" t="s">
        <v>86</v>
      </c>
      <c r="G30" s="43" t="s">
        <v>109</v>
      </c>
      <c r="M30" s="13"/>
      <c r="O30" s="36"/>
    </row>
    <row r="31" spans="2:15" s="4" customFormat="1" ht="16.5" thickBot="1" x14ac:dyDescent="0.45">
      <c r="B31" s="42">
        <v>15</v>
      </c>
      <c r="C31" s="25">
        <v>0.79166666666666696</v>
      </c>
      <c r="D31" s="24" t="s">
        <v>113</v>
      </c>
      <c r="E31" s="43" t="s">
        <v>107</v>
      </c>
      <c r="F31" s="43" t="s">
        <v>86</v>
      </c>
      <c r="G31" s="43" t="s">
        <v>111</v>
      </c>
      <c r="M31" s="13"/>
      <c r="O31" s="36"/>
    </row>
    <row r="32" spans="2:15" s="4" customFormat="1" ht="16.5" thickBot="1" x14ac:dyDescent="0.45">
      <c r="B32" s="42">
        <v>16</v>
      </c>
      <c r="C32" s="25">
        <v>0.84375</v>
      </c>
      <c r="D32" s="24" t="s">
        <v>113</v>
      </c>
      <c r="E32" s="43" t="s">
        <v>106</v>
      </c>
      <c r="F32" s="43" t="s">
        <v>86</v>
      </c>
      <c r="G32" s="43" t="s">
        <v>110</v>
      </c>
      <c r="M32" s="13"/>
      <c r="O32" s="36"/>
    </row>
    <row r="33" spans="2:13" s="4" customFormat="1" ht="16.5" thickBot="1" x14ac:dyDescent="0.45">
      <c r="F33" s="13"/>
    </row>
    <row r="34" spans="2:13" s="4" customFormat="1" ht="16.5" thickBot="1" x14ac:dyDescent="0.45">
      <c r="B34" s="44"/>
      <c r="C34" s="108" t="s">
        <v>174</v>
      </c>
      <c r="D34" s="109"/>
      <c r="E34" s="109"/>
      <c r="F34" s="109"/>
      <c r="G34" s="110"/>
    </row>
    <row r="35" spans="2:13" s="4" customFormat="1" ht="16.5" thickBot="1" x14ac:dyDescent="0.45">
      <c r="B35" s="44"/>
      <c r="C35" s="44"/>
      <c r="D35" s="44"/>
      <c r="E35" s="44"/>
      <c r="F35" s="45"/>
      <c r="G35" s="44"/>
      <c r="H35" s="46"/>
      <c r="I35" s="46"/>
    </row>
    <row r="36" spans="2:13" s="4" customFormat="1" ht="16.5" thickBot="1" x14ac:dyDescent="0.45">
      <c r="B36" s="40"/>
      <c r="C36" s="19" t="s">
        <v>93</v>
      </c>
      <c r="D36" s="20"/>
      <c r="E36" s="19"/>
      <c r="F36" s="17"/>
      <c r="G36" s="22"/>
    </row>
    <row r="37" spans="2:13" s="4" customFormat="1" ht="16.5" thickBot="1" x14ac:dyDescent="0.45">
      <c r="B37" s="40">
        <v>17</v>
      </c>
      <c r="C37" s="47">
        <v>0.375</v>
      </c>
      <c r="D37" s="26" t="s">
        <v>122</v>
      </c>
      <c r="E37" s="43" t="s">
        <v>114</v>
      </c>
      <c r="F37" s="43" t="s">
        <v>86</v>
      </c>
      <c r="G37" s="43" t="s">
        <v>118</v>
      </c>
      <c r="H37" s="14"/>
      <c r="I37" s="14"/>
      <c r="J37" s="14"/>
      <c r="K37" s="14"/>
      <c r="L37" s="14"/>
    </row>
    <row r="38" spans="2:13" s="4" customFormat="1" ht="16.5" thickBot="1" x14ac:dyDescent="0.45">
      <c r="B38" s="24">
        <v>18</v>
      </c>
      <c r="C38" s="25">
        <v>0.41666666666666669</v>
      </c>
      <c r="D38" s="26" t="s">
        <v>123</v>
      </c>
      <c r="E38" s="43" t="s">
        <v>115</v>
      </c>
      <c r="F38" s="43" t="s">
        <v>86</v>
      </c>
      <c r="G38" s="43" t="s">
        <v>119</v>
      </c>
      <c r="H38" s="14"/>
      <c r="I38" s="14"/>
      <c r="J38" s="14"/>
      <c r="K38" s="14"/>
      <c r="L38" s="14"/>
    </row>
    <row r="39" spans="2:13" s="4" customFormat="1" ht="16.5" thickBot="1" x14ac:dyDescent="0.45">
      <c r="B39" s="24">
        <v>19</v>
      </c>
      <c r="C39" s="25">
        <v>0.45833333333333331</v>
      </c>
      <c r="D39" s="40" t="s">
        <v>124</v>
      </c>
      <c r="E39" s="43" t="s">
        <v>116</v>
      </c>
      <c r="F39" s="43" t="s">
        <v>86</v>
      </c>
      <c r="G39" s="43" t="s">
        <v>120</v>
      </c>
      <c r="H39" s="14"/>
      <c r="I39" s="14"/>
      <c r="J39" s="14"/>
      <c r="K39" s="14"/>
      <c r="L39" s="14"/>
    </row>
    <row r="40" spans="2:13" s="4" customFormat="1" ht="16.5" thickBot="1" x14ac:dyDescent="0.45">
      <c r="B40" s="24">
        <v>20</v>
      </c>
      <c r="C40" s="25">
        <v>0.5</v>
      </c>
      <c r="D40" s="24" t="s">
        <v>125</v>
      </c>
      <c r="E40" s="43" t="s">
        <v>117</v>
      </c>
      <c r="F40" s="43" t="s">
        <v>86</v>
      </c>
      <c r="G40" s="43" t="s">
        <v>121</v>
      </c>
      <c r="H40" s="14"/>
      <c r="I40" s="14"/>
      <c r="J40" s="14"/>
      <c r="K40" s="14"/>
      <c r="L40" s="14"/>
    </row>
    <row r="41" spans="2:13" s="4" customFormat="1" ht="16.5" thickBot="1" x14ac:dyDescent="0.45">
      <c r="F41" s="13"/>
      <c r="H41" s="14"/>
      <c r="I41" s="14"/>
      <c r="J41" s="14"/>
      <c r="K41" s="14"/>
      <c r="L41" s="14"/>
      <c r="M41" s="13"/>
    </row>
    <row r="42" spans="2:13" s="4" customFormat="1" ht="16.5" thickBot="1" x14ac:dyDescent="0.45">
      <c r="C42" s="108" t="s">
        <v>100</v>
      </c>
      <c r="D42" s="109"/>
      <c r="E42" s="109"/>
      <c r="F42" s="109"/>
      <c r="G42" s="110"/>
      <c r="H42" s="14"/>
      <c r="I42" s="14"/>
      <c r="J42" s="14"/>
      <c r="K42" s="14"/>
      <c r="L42" s="14"/>
      <c r="M42" s="13"/>
    </row>
    <row r="43" spans="2:13" s="4" customFormat="1" ht="16" x14ac:dyDescent="0.4">
      <c r="F43" s="13"/>
      <c r="M43" s="13"/>
    </row>
    <row r="44" spans="2:13" s="4" customFormat="1" ht="16" x14ac:dyDescent="0.4">
      <c r="F44" s="13"/>
      <c r="M44" s="13"/>
    </row>
    <row r="45" spans="2:13" s="4" customFormat="1" ht="16" x14ac:dyDescent="0.4">
      <c r="F45" s="13"/>
      <c r="M45" s="13"/>
    </row>
    <row r="46" spans="2:13" s="4" customFormat="1" ht="16" x14ac:dyDescent="0.4">
      <c r="F46" s="13"/>
      <c r="M46" s="13"/>
    </row>
    <row r="47" spans="2:13" s="4" customFormat="1" ht="16" x14ac:dyDescent="0.4">
      <c r="F47" s="13"/>
      <c r="M47" s="13"/>
    </row>
  </sheetData>
  <sheetProtection algorithmName="SHA-512" hashValue="NERAXWGFJlwX3x0uoOtdjv0qBftwI+EumHbvgdgEZJgnhFJbR9JhiSxNV3lxuCqMJiuy5WqjZ7gKUC/LMosWPA==" saltValue="5lBhpHESMY44ZOJ5UWo+IQ==" spinCount="100000" sheet="1" objects="1" scenarios="1"/>
  <mergeCells count="10">
    <mergeCell ref="C20:G20"/>
    <mergeCell ref="C34:G34"/>
    <mergeCell ref="C42:G42"/>
    <mergeCell ref="B2:N2"/>
    <mergeCell ref="B3:N3"/>
    <mergeCell ref="B4:N5"/>
    <mergeCell ref="B6:N6"/>
    <mergeCell ref="C10:G10"/>
    <mergeCell ref="J12:K12"/>
    <mergeCell ref="M12:N12"/>
  </mergeCells>
  <pageMargins left="0.7" right="0.7" top="0.75" bottom="0.75" header="0.3" footer="0.3"/>
  <pageSetup scale="59" orientation="portrait" horizontalDpi="4294967293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385CB-C48B-4463-B57E-002AC39B2BFA}">
  <sheetPr>
    <tabColor rgb="FF92D050"/>
    <pageSetUpPr fitToPage="1"/>
  </sheetPr>
  <dimension ref="B1:R49"/>
  <sheetViews>
    <sheetView topLeftCell="A14" workbookViewId="0">
      <selection activeCell="B39" sqref="B39:L39"/>
    </sheetView>
  </sheetViews>
  <sheetFormatPr baseColWidth="10" defaultColWidth="7.90625" defaultRowHeight="18.5" x14ac:dyDescent="0.45"/>
  <cols>
    <col min="1" max="1" width="10.36328125" style="1" customWidth="1"/>
    <col min="2" max="2" width="6.36328125" style="1" customWidth="1"/>
    <col min="3" max="3" width="9.453125" style="1" customWidth="1"/>
    <col min="4" max="4" width="33.36328125" style="1" bestFit="1" customWidth="1"/>
    <col min="5" max="5" width="4.6328125" style="1" bestFit="1" customWidth="1"/>
    <col min="6" max="6" width="33.36328125" style="1" bestFit="1" customWidth="1"/>
    <col min="7" max="7" width="9.36328125" style="1" bestFit="1" customWidth="1"/>
    <col min="8" max="8" width="9" style="1" customWidth="1"/>
    <col min="9" max="9" width="7.453125" style="1" customWidth="1"/>
    <col min="10" max="10" width="27.81640625" style="1" bestFit="1" customWidth="1"/>
    <col min="11" max="11" width="4.6328125" style="1" bestFit="1" customWidth="1"/>
    <col min="12" max="12" width="27.81640625" style="1" bestFit="1" customWidth="1"/>
    <col min="13" max="13" width="12.1796875" style="1" bestFit="1" customWidth="1"/>
    <col min="14" max="14" width="6.90625" style="1" bestFit="1" customWidth="1"/>
    <col min="15" max="15" width="36.54296875" style="1" bestFit="1" customWidth="1"/>
    <col min="16" max="17" width="6.90625" style="1" bestFit="1" customWidth="1"/>
    <col min="18" max="16384" width="7.90625" style="1"/>
  </cols>
  <sheetData>
    <row r="1" spans="2:18" s="8" customFormat="1" x14ac:dyDescent="0.45">
      <c r="M1" s="5"/>
      <c r="N1" s="50"/>
      <c r="O1" s="5"/>
      <c r="P1" s="5"/>
      <c r="Q1" s="5"/>
    </row>
    <row r="2" spans="2:18" s="8" customFormat="1" x14ac:dyDescent="0.45">
      <c r="B2" s="127" t="s">
        <v>21</v>
      </c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5"/>
      <c r="N2" s="50"/>
      <c r="O2" s="5"/>
      <c r="P2" s="5"/>
      <c r="Q2" s="5"/>
    </row>
    <row r="3" spans="2:18" s="8" customFormat="1" ht="23.5" x14ac:dyDescent="0.55000000000000004">
      <c r="B3" s="128" t="s">
        <v>144</v>
      </c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5"/>
      <c r="N3" s="50"/>
      <c r="O3" s="5"/>
      <c r="P3" s="5"/>
      <c r="Q3" s="5"/>
    </row>
    <row r="4" spans="2:18" s="8" customFormat="1" ht="15" customHeight="1" x14ac:dyDescent="0.45">
      <c r="B4" s="113" t="s">
        <v>172</v>
      </c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5"/>
      <c r="P4" s="5"/>
      <c r="Q4" s="5"/>
    </row>
    <row r="5" spans="2:18" s="8" customFormat="1" ht="15" customHeight="1" x14ac:dyDescent="0.45"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5"/>
      <c r="P5" s="5"/>
      <c r="Q5" s="5"/>
    </row>
    <row r="6" spans="2:18" s="8" customFormat="1" ht="26.25" customHeight="1" x14ac:dyDescent="0.5">
      <c r="B6" s="129" t="s">
        <v>145</v>
      </c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5"/>
      <c r="N6" s="50"/>
      <c r="O6" s="5"/>
      <c r="P6" s="5"/>
      <c r="Q6" s="5"/>
    </row>
    <row r="7" spans="2:18" s="8" customFormat="1" x14ac:dyDescent="0.45">
      <c r="C7" s="15" t="s">
        <v>147</v>
      </c>
      <c r="M7" s="5"/>
      <c r="N7" s="50"/>
      <c r="O7" s="5"/>
      <c r="P7" s="5"/>
      <c r="Q7" s="5"/>
    </row>
    <row r="8" spans="2:18" s="8" customFormat="1" x14ac:dyDescent="0.45">
      <c r="C8" s="15" t="s">
        <v>146</v>
      </c>
      <c r="E8" s="16"/>
      <c r="F8" s="16"/>
      <c r="G8" s="16"/>
      <c r="H8" s="16"/>
      <c r="I8" s="16"/>
      <c r="J8" s="16"/>
      <c r="M8" s="48"/>
      <c r="N8" s="119" t="s">
        <v>22</v>
      </c>
      <c r="O8" s="120"/>
    </row>
    <row r="9" spans="2:18" x14ac:dyDescent="0.45">
      <c r="E9" s="2"/>
      <c r="F9" s="2"/>
      <c r="G9" s="2"/>
      <c r="H9" s="2"/>
      <c r="I9" s="2"/>
      <c r="J9" s="2"/>
      <c r="K9" s="2"/>
      <c r="N9" s="70">
        <v>1</v>
      </c>
      <c r="O9" s="106" t="s">
        <v>132</v>
      </c>
    </row>
    <row r="10" spans="2:18" s="4" customFormat="1" ht="16" x14ac:dyDescent="0.4">
      <c r="C10" s="54"/>
      <c r="D10" s="71" t="s">
        <v>22</v>
      </c>
      <c r="E10" s="72"/>
      <c r="F10" s="72"/>
      <c r="H10" s="72"/>
      <c r="I10" s="71"/>
      <c r="J10" s="71" t="s">
        <v>23</v>
      </c>
      <c r="K10" s="72"/>
      <c r="L10" s="72"/>
      <c r="M10" s="73"/>
      <c r="N10" s="74">
        <v>2</v>
      </c>
      <c r="O10" s="106" t="s">
        <v>29</v>
      </c>
    </row>
    <row r="11" spans="2:18" s="75" customFormat="1" ht="16" x14ac:dyDescent="0.4">
      <c r="C11" s="76">
        <v>1</v>
      </c>
      <c r="D11" s="54" t="str">
        <f>+O9</f>
        <v>ASD JAGUARES</v>
      </c>
      <c r="F11" s="77"/>
      <c r="I11" s="76">
        <v>2</v>
      </c>
      <c r="J11" s="54" t="str">
        <f>+O10</f>
        <v>STADIO ITALIANO</v>
      </c>
      <c r="N11" s="74">
        <v>3</v>
      </c>
      <c r="O11" s="106" t="s">
        <v>65</v>
      </c>
    </row>
    <row r="12" spans="2:18" s="75" customFormat="1" ht="16" x14ac:dyDescent="0.4">
      <c r="C12" s="76">
        <v>4</v>
      </c>
      <c r="D12" s="54" t="str">
        <f>+O12</f>
        <v>CD LOS ÁNGELES VOLEIBOL</v>
      </c>
      <c r="I12" s="76">
        <v>3</v>
      </c>
      <c r="J12" s="54" t="str">
        <f>+O11</f>
        <v>CD ALEMÁN CONCEPCIÓN</v>
      </c>
      <c r="N12" s="74">
        <v>4</v>
      </c>
      <c r="O12" s="106" t="s">
        <v>33</v>
      </c>
    </row>
    <row r="13" spans="2:18" s="75" customFormat="1" ht="16" x14ac:dyDescent="0.4">
      <c r="C13" s="76">
        <v>5</v>
      </c>
      <c r="D13" s="54" t="str">
        <f>+O13</f>
        <v xml:space="preserve">UNIVERSIDAD CATOLICA </v>
      </c>
      <c r="E13" s="48"/>
      <c r="I13" s="49">
        <v>6</v>
      </c>
      <c r="J13" s="54" t="str">
        <f>+O14</f>
        <v>CDSC TREKAN LOS ÁNGELES</v>
      </c>
      <c r="M13" s="78" t="s">
        <v>160</v>
      </c>
      <c r="N13" s="74">
        <v>5</v>
      </c>
      <c r="O13" s="106" t="s">
        <v>34</v>
      </c>
      <c r="P13" s="78" t="s">
        <v>1</v>
      </c>
      <c r="Q13" s="78" t="s">
        <v>0</v>
      </c>
    </row>
    <row r="14" spans="2:18" s="75" customFormat="1" ht="16" x14ac:dyDescent="0.4">
      <c r="C14" s="76">
        <v>8</v>
      </c>
      <c r="D14" s="54" t="str">
        <f>+O16</f>
        <v>CD COL. ALEMÁN DE TEMUCO</v>
      </c>
      <c r="E14" s="48"/>
      <c r="I14" s="49">
        <v>7</v>
      </c>
      <c r="J14" s="54" t="str">
        <f>+O15</f>
        <v>CD HURTADO LOS ANGELES</v>
      </c>
      <c r="M14" s="78" t="s">
        <v>161</v>
      </c>
      <c r="N14" s="74">
        <v>6</v>
      </c>
      <c r="O14" s="106" t="s">
        <v>55</v>
      </c>
      <c r="P14" s="78" t="s">
        <v>152</v>
      </c>
      <c r="Q14" s="78" t="s">
        <v>151</v>
      </c>
      <c r="R14" s="79"/>
    </row>
    <row r="15" spans="2:18" s="75" customFormat="1" ht="16" x14ac:dyDescent="0.4">
      <c r="C15" s="76">
        <v>9</v>
      </c>
      <c r="D15" s="54" t="str">
        <f>+O17</f>
        <v>CD MURANO CONCEPCIÓN</v>
      </c>
      <c r="E15" s="48"/>
      <c r="I15" s="49">
        <v>10</v>
      </c>
      <c r="J15" s="54" t="str">
        <f>+O18</f>
        <v>VOLEIBOL UNIÓN VALDIVIA</v>
      </c>
      <c r="M15" s="78" t="s">
        <v>162</v>
      </c>
      <c r="N15" s="74">
        <v>7</v>
      </c>
      <c r="O15" s="106" t="s">
        <v>48</v>
      </c>
      <c r="P15" s="78" t="s">
        <v>154</v>
      </c>
      <c r="Q15" s="78" t="s">
        <v>153</v>
      </c>
    </row>
    <row r="16" spans="2:18" s="75" customFormat="1" ht="16" x14ac:dyDescent="0.4">
      <c r="C16" s="76">
        <v>12</v>
      </c>
      <c r="D16" s="54" t="str">
        <f>+O20</f>
        <v>CD MARY GRAHAM VA</v>
      </c>
      <c r="I16" s="76">
        <v>11</v>
      </c>
      <c r="J16" s="54" t="str">
        <f>+O19</f>
        <v>CLUB IRFE SANTA CRUZ</v>
      </c>
      <c r="N16" s="74">
        <v>8</v>
      </c>
      <c r="O16" s="106" t="s">
        <v>148</v>
      </c>
    </row>
    <row r="17" spans="2:17" s="4" customFormat="1" ht="16.5" thickBot="1" x14ac:dyDescent="0.45">
      <c r="N17" s="74">
        <v>9</v>
      </c>
      <c r="O17" s="106" t="s">
        <v>52</v>
      </c>
    </row>
    <row r="18" spans="2:17" s="4" customFormat="1" ht="16.5" thickBot="1" x14ac:dyDescent="0.45">
      <c r="B18" s="121" t="s">
        <v>163</v>
      </c>
      <c r="C18" s="122"/>
      <c r="D18" s="122"/>
      <c r="E18" s="122"/>
      <c r="F18" s="123"/>
      <c r="G18" s="72"/>
      <c r="H18" s="121" t="s">
        <v>163</v>
      </c>
      <c r="I18" s="122"/>
      <c r="J18" s="122"/>
      <c r="K18" s="122"/>
      <c r="L18" s="123"/>
      <c r="M18" s="73"/>
      <c r="N18" s="74">
        <v>10</v>
      </c>
      <c r="O18" s="106" t="s">
        <v>149</v>
      </c>
    </row>
    <row r="19" spans="2:17" s="4" customFormat="1" ht="16.5" thickBot="1" x14ac:dyDescent="0.45">
      <c r="M19" s="73"/>
      <c r="N19" s="74">
        <v>11</v>
      </c>
      <c r="O19" s="106" t="s">
        <v>150</v>
      </c>
    </row>
    <row r="20" spans="2:17" s="72" customFormat="1" ht="16.5" thickBot="1" x14ac:dyDescent="0.45">
      <c r="B20" s="80" t="s">
        <v>2</v>
      </c>
      <c r="C20" s="124" t="s">
        <v>171</v>
      </c>
      <c r="D20" s="125"/>
      <c r="E20" s="125"/>
      <c r="F20" s="126"/>
      <c r="G20" s="60"/>
      <c r="H20" s="80" t="s">
        <v>2</v>
      </c>
      <c r="I20" s="124" t="s">
        <v>171</v>
      </c>
      <c r="J20" s="125"/>
      <c r="K20" s="125"/>
      <c r="L20" s="126"/>
      <c r="M20" s="73"/>
      <c r="N20" s="74">
        <v>12</v>
      </c>
      <c r="O20" s="106" t="s">
        <v>168</v>
      </c>
    </row>
    <row r="21" spans="2:17" s="4" customFormat="1" ht="16" x14ac:dyDescent="0.4">
      <c r="B21" s="81">
        <v>1</v>
      </c>
      <c r="C21" s="82">
        <v>0.625</v>
      </c>
      <c r="D21" s="83" t="str">
        <f>+$D$11</f>
        <v>ASD JAGUARES</v>
      </c>
      <c r="E21" s="83" t="s">
        <v>3</v>
      </c>
      <c r="F21" s="83" t="str">
        <f>+$D$16</f>
        <v>CD MARY GRAHAM VA</v>
      </c>
      <c r="H21" s="81">
        <f t="shared" ref="H21:H26" si="0">+B21+1</f>
        <v>2</v>
      </c>
      <c r="I21" s="82">
        <v>0.625</v>
      </c>
      <c r="J21" s="83" t="str">
        <f>+$J$11</f>
        <v>STADIO ITALIANO</v>
      </c>
      <c r="K21" s="83" t="s">
        <v>3</v>
      </c>
      <c r="L21" s="83" t="str">
        <f>+$J$16</f>
        <v>CLUB IRFE SANTA CRUZ</v>
      </c>
      <c r="M21" s="73"/>
    </row>
    <row r="22" spans="2:17" s="4" customFormat="1" ht="16" x14ac:dyDescent="0.4">
      <c r="B22" s="54">
        <f>+H21+1</f>
        <v>3</v>
      </c>
      <c r="C22" s="82">
        <v>0.66666666666666663</v>
      </c>
      <c r="D22" s="83" t="str">
        <f>+$D$15</f>
        <v>CD MURANO CONCEPCIÓN</v>
      </c>
      <c r="E22" s="83" t="s">
        <v>3</v>
      </c>
      <c r="F22" s="83" t="str">
        <f>+$D$12</f>
        <v>CD LOS ÁNGELES VOLEIBOL</v>
      </c>
      <c r="H22" s="54">
        <f t="shared" si="0"/>
        <v>4</v>
      </c>
      <c r="I22" s="82">
        <v>0.66666666666666663</v>
      </c>
      <c r="J22" s="83" t="str">
        <f>+$J$15</f>
        <v>VOLEIBOL UNIÓN VALDIVIA</v>
      </c>
      <c r="K22" s="83" t="s">
        <v>3</v>
      </c>
      <c r="L22" s="83" t="str">
        <f>+$J$12</f>
        <v>CD ALEMÁN CONCEPCIÓN</v>
      </c>
    </row>
    <row r="23" spans="2:17" s="4" customFormat="1" ht="16" x14ac:dyDescent="0.4">
      <c r="B23" s="54">
        <f>+H22+1</f>
        <v>5</v>
      </c>
      <c r="C23" s="82">
        <v>0.70833333333333337</v>
      </c>
      <c r="D23" s="83" t="str">
        <f>+$D$14</f>
        <v>CD COL. ALEMÁN DE TEMUCO</v>
      </c>
      <c r="E23" s="84" t="s">
        <v>3</v>
      </c>
      <c r="F23" s="84" t="str">
        <f>+$D$13</f>
        <v xml:space="preserve">UNIVERSIDAD CATOLICA </v>
      </c>
      <c r="H23" s="54">
        <f t="shared" si="0"/>
        <v>6</v>
      </c>
      <c r="I23" s="82">
        <v>0.70833333333333337</v>
      </c>
      <c r="J23" s="83" t="str">
        <f>+$J$14</f>
        <v>CD HURTADO LOS ANGELES</v>
      </c>
      <c r="K23" s="84" t="s">
        <v>3</v>
      </c>
      <c r="L23" s="84" t="str">
        <f>+$J$13</f>
        <v>CDSC TREKAN LOS ÁNGELES</v>
      </c>
    </row>
    <row r="24" spans="2:17" s="4" customFormat="1" ht="16" x14ac:dyDescent="0.4">
      <c r="B24" s="54">
        <f>+H23+1</f>
        <v>7</v>
      </c>
      <c r="C24" s="82">
        <v>0.75</v>
      </c>
      <c r="D24" s="85" t="str">
        <f>+$D$11</f>
        <v>ASD JAGUARES</v>
      </c>
      <c r="E24" s="85" t="s">
        <v>3</v>
      </c>
      <c r="F24" s="85" t="str">
        <f>+$D$12</f>
        <v>CD LOS ÁNGELES VOLEIBOL</v>
      </c>
      <c r="G24" s="13"/>
      <c r="H24" s="54">
        <f t="shared" si="0"/>
        <v>8</v>
      </c>
      <c r="I24" s="82">
        <v>0.75</v>
      </c>
      <c r="J24" s="85" t="str">
        <f>+$J$11</f>
        <v>STADIO ITALIANO</v>
      </c>
      <c r="K24" s="85" t="s">
        <v>3</v>
      </c>
      <c r="L24" s="85" t="str">
        <f>+$J$12</f>
        <v>CD ALEMÁN CONCEPCIÓN</v>
      </c>
    </row>
    <row r="25" spans="2:17" s="4" customFormat="1" ht="16" x14ac:dyDescent="0.4">
      <c r="B25" s="54">
        <f>+H24+1</f>
        <v>9</v>
      </c>
      <c r="C25" s="82">
        <v>0.79166666666666663</v>
      </c>
      <c r="D25" s="85" t="str">
        <f>+$D$16</f>
        <v>CD MARY GRAHAM VA</v>
      </c>
      <c r="E25" s="85" t="s">
        <v>3</v>
      </c>
      <c r="F25" s="85" t="str">
        <f>+$D$13</f>
        <v xml:space="preserve">UNIVERSIDAD CATOLICA </v>
      </c>
      <c r="G25" s="13"/>
      <c r="H25" s="54">
        <f t="shared" si="0"/>
        <v>10</v>
      </c>
      <c r="I25" s="82">
        <v>0.79166666666666663</v>
      </c>
      <c r="J25" s="85" t="str">
        <f>+$J$16</f>
        <v>CLUB IRFE SANTA CRUZ</v>
      </c>
      <c r="K25" s="85" t="s">
        <v>3</v>
      </c>
      <c r="L25" s="85" t="str">
        <f>+$J$13</f>
        <v>CDSC TREKAN LOS ÁNGELES</v>
      </c>
    </row>
    <row r="26" spans="2:17" s="4" customFormat="1" ht="16" x14ac:dyDescent="0.4">
      <c r="B26" s="81">
        <f>+H25+1</f>
        <v>11</v>
      </c>
      <c r="C26" s="82">
        <v>0.83333333333333337</v>
      </c>
      <c r="D26" s="85" t="str">
        <f>+$D$15</f>
        <v>CD MURANO CONCEPCIÓN</v>
      </c>
      <c r="E26" s="85" t="s">
        <v>3</v>
      </c>
      <c r="F26" s="85" t="str">
        <f>+$D$14</f>
        <v>CD COL. ALEMÁN DE TEMUCO</v>
      </c>
      <c r="G26" s="13"/>
      <c r="H26" s="81">
        <f t="shared" si="0"/>
        <v>12</v>
      </c>
      <c r="I26" s="82">
        <v>0.83333333333333337</v>
      </c>
      <c r="J26" s="85" t="str">
        <f>+$J$15</f>
        <v>VOLEIBOL UNIÓN VALDIVIA</v>
      </c>
      <c r="K26" s="85" t="s">
        <v>3</v>
      </c>
      <c r="L26" s="85" t="str">
        <f>+$J$14</f>
        <v>CD HURTADO LOS ANGELES</v>
      </c>
    </row>
    <row r="27" spans="2:17" s="4" customFormat="1" ht="16.5" thickBot="1" x14ac:dyDescent="0.45">
      <c r="C27" s="86"/>
      <c r="G27" s="87"/>
      <c r="H27" s="87"/>
      <c r="I27" s="86"/>
      <c r="J27" s="86"/>
      <c r="K27" s="86"/>
      <c r="L27" s="86"/>
    </row>
    <row r="28" spans="2:17" s="4" customFormat="1" ht="16.5" thickBot="1" x14ac:dyDescent="0.45">
      <c r="B28" s="80" t="s">
        <v>2</v>
      </c>
      <c r="C28" s="124" t="s">
        <v>173</v>
      </c>
      <c r="D28" s="125"/>
      <c r="E28" s="125"/>
      <c r="F28" s="126"/>
      <c r="G28" s="60"/>
      <c r="H28" s="80" t="s">
        <v>2</v>
      </c>
      <c r="I28" s="124" t="s">
        <v>173</v>
      </c>
      <c r="J28" s="125"/>
      <c r="K28" s="125"/>
      <c r="L28" s="126"/>
      <c r="Q28" s="13"/>
    </row>
    <row r="29" spans="2:17" s="4" customFormat="1" ht="16" x14ac:dyDescent="0.4">
      <c r="B29" s="54">
        <f>+H26+1</f>
        <v>13</v>
      </c>
      <c r="C29" s="82">
        <v>0.41666666666666669</v>
      </c>
      <c r="D29" s="88" t="str">
        <f>+$D$11</f>
        <v>ASD JAGUARES</v>
      </c>
      <c r="E29" s="88" t="s">
        <v>3</v>
      </c>
      <c r="F29" s="88" t="str">
        <f>+$D$13</f>
        <v xml:space="preserve">UNIVERSIDAD CATOLICA </v>
      </c>
      <c r="G29" s="13"/>
      <c r="H29" s="54">
        <f t="shared" ref="H29:H37" si="1">+B29+1</f>
        <v>14</v>
      </c>
      <c r="I29" s="82">
        <v>0.41666666666666669</v>
      </c>
      <c r="J29" s="88" t="str">
        <f>+$J$11</f>
        <v>STADIO ITALIANO</v>
      </c>
      <c r="K29" s="88" t="s">
        <v>3</v>
      </c>
      <c r="L29" s="88" t="str">
        <f>+$J$13</f>
        <v>CDSC TREKAN LOS ÁNGELES</v>
      </c>
      <c r="Q29" s="13"/>
    </row>
    <row r="30" spans="2:17" s="4" customFormat="1" ht="16" x14ac:dyDescent="0.4">
      <c r="B30" s="54">
        <f t="shared" ref="B30:B37" si="2">+H29+1</f>
        <v>15</v>
      </c>
      <c r="C30" s="82">
        <v>0.45833333333333331</v>
      </c>
      <c r="D30" s="89" t="str">
        <f>+$D$12</f>
        <v>CD LOS ÁNGELES VOLEIBOL</v>
      </c>
      <c r="E30" s="89" t="s">
        <v>3</v>
      </c>
      <c r="F30" s="89" t="str">
        <f>+$D$14</f>
        <v>CD COL. ALEMÁN DE TEMUCO</v>
      </c>
      <c r="G30" s="13"/>
      <c r="H30" s="54">
        <f t="shared" si="1"/>
        <v>16</v>
      </c>
      <c r="I30" s="82">
        <v>0.45833333333333331</v>
      </c>
      <c r="J30" s="89" t="str">
        <f>+$J$12</f>
        <v>CD ALEMÁN CONCEPCIÓN</v>
      </c>
      <c r="K30" s="89" t="s">
        <v>3</v>
      </c>
      <c r="L30" s="89" t="str">
        <f>+$J$14</f>
        <v>CD HURTADO LOS ANGELES</v>
      </c>
      <c r="Q30" s="13"/>
    </row>
    <row r="31" spans="2:17" s="4" customFormat="1" ht="16" x14ac:dyDescent="0.4">
      <c r="B31" s="54">
        <f t="shared" si="2"/>
        <v>17</v>
      </c>
      <c r="C31" s="82">
        <v>0.5</v>
      </c>
      <c r="D31" s="89" t="str">
        <f>+$D$16</f>
        <v>CD MARY GRAHAM VA</v>
      </c>
      <c r="E31" s="89" t="s">
        <v>3</v>
      </c>
      <c r="F31" s="89" t="str">
        <f>+$D$15</f>
        <v>CD MURANO CONCEPCIÓN</v>
      </c>
      <c r="G31" s="13"/>
      <c r="H31" s="54">
        <f t="shared" si="1"/>
        <v>18</v>
      </c>
      <c r="I31" s="82">
        <v>0.5</v>
      </c>
      <c r="J31" s="89" t="str">
        <f>+$J$16</f>
        <v>CLUB IRFE SANTA CRUZ</v>
      </c>
      <c r="K31" s="89" t="s">
        <v>3</v>
      </c>
      <c r="L31" s="89" t="str">
        <f>+$J$15</f>
        <v>VOLEIBOL UNIÓN VALDIVIA</v>
      </c>
    </row>
    <row r="32" spans="2:17" s="4" customFormat="1" ht="16" x14ac:dyDescent="0.4">
      <c r="B32" s="54">
        <f t="shared" si="2"/>
        <v>19</v>
      </c>
      <c r="C32" s="82">
        <v>0.54166666666666663</v>
      </c>
      <c r="D32" s="90" t="str">
        <f>+$D$13</f>
        <v xml:space="preserve">UNIVERSIDAD CATOLICA </v>
      </c>
      <c r="E32" s="91" t="s">
        <v>3</v>
      </c>
      <c r="F32" s="91" t="str">
        <f>+$D$12</f>
        <v>CD LOS ÁNGELES VOLEIBOL</v>
      </c>
      <c r="G32" s="13"/>
      <c r="H32" s="54">
        <f t="shared" si="1"/>
        <v>20</v>
      </c>
      <c r="I32" s="82">
        <v>0.54166666666666663</v>
      </c>
      <c r="J32" s="90" t="str">
        <f>+$J$13</f>
        <v>CDSC TREKAN LOS ÁNGELES</v>
      </c>
      <c r="K32" s="91" t="s">
        <v>3</v>
      </c>
      <c r="L32" s="91" t="str">
        <f>+$J$12</f>
        <v>CD ALEMÁN CONCEPCIÓN</v>
      </c>
    </row>
    <row r="33" spans="2:13" s="4" customFormat="1" ht="16" x14ac:dyDescent="0.4">
      <c r="B33" s="54">
        <f t="shared" si="2"/>
        <v>21</v>
      </c>
      <c r="C33" s="82">
        <v>0.58333333333333304</v>
      </c>
      <c r="D33" s="90" t="str">
        <f>+$D$11</f>
        <v>ASD JAGUARES</v>
      </c>
      <c r="E33" s="90" t="s">
        <v>3</v>
      </c>
      <c r="F33" s="90" t="str">
        <f>+$D$15</f>
        <v>CD MURANO CONCEPCIÓN</v>
      </c>
      <c r="G33" s="13"/>
      <c r="H33" s="54">
        <f t="shared" si="1"/>
        <v>22</v>
      </c>
      <c r="I33" s="82">
        <v>0.58333333333333304</v>
      </c>
      <c r="J33" s="90" t="str">
        <f>+$J$11</f>
        <v>STADIO ITALIANO</v>
      </c>
      <c r="K33" s="90" t="s">
        <v>3</v>
      </c>
      <c r="L33" s="90" t="str">
        <f>+$J$15</f>
        <v>VOLEIBOL UNIÓN VALDIVIA</v>
      </c>
    </row>
    <row r="34" spans="2:13" s="4" customFormat="1" ht="16" x14ac:dyDescent="0.4">
      <c r="B34" s="54">
        <f t="shared" si="2"/>
        <v>23</v>
      </c>
      <c r="C34" s="82">
        <v>0.625</v>
      </c>
      <c r="D34" s="90" t="str">
        <f>+$D$14</f>
        <v>CD COL. ALEMÁN DE TEMUCO</v>
      </c>
      <c r="E34" s="90" t="s">
        <v>3</v>
      </c>
      <c r="F34" s="90" t="str">
        <f>+$D$16</f>
        <v>CD MARY GRAHAM VA</v>
      </c>
      <c r="G34" s="13"/>
      <c r="H34" s="54">
        <f t="shared" si="1"/>
        <v>24</v>
      </c>
      <c r="I34" s="82">
        <v>0.625</v>
      </c>
      <c r="J34" s="90" t="str">
        <f>+$J$14</f>
        <v>CD HURTADO LOS ANGELES</v>
      </c>
      <c r="K34" s="90" t="s">
        <v>3</v>
      </c>
      <c r="L34" s="90" t="str">
        <f>+$J$16</f>
        <v>CLUB IRFE SANTA CRUZ</v>
      </c>
    </row>
    <row r="35" spans="2:13" s="4" customFormat="1" ht="16" x14ac:dyDescent="0.4">
      <c r="B35" s="54">
        <f t="shared" si="2"/>
        <v>25</v>
      </c>
      <c r="C35" s="82">
        <v>0.66666666666666696</v>
      </c>
      <c r="D35" s="92" t="str">
        <f>+$D$13</f>
        <v xml:space="preserve">UNIVERSIDAD CATOLICA </v>
      </c>
      <c r="E35" s="92" t="s">
        <v>3</v>
      </c>
      <c r="F35" s="92" t="str">
        <f>+$D$15</f>
        <v>CD MURANO CONCEPCIÓN</v>
      </c>
      <c r="G35" s="13"/>
      <c r="H35" s="54">
        <f t="shared" si="1"/>
        <v>26</v>
      </c>
      <c r="I35" s="82">
        <v>0.66666666666666696</v>
      </c>
      <c r="J35" s="92" t="str">
        <f>+$J$13</f>
        <v>CDSC TREKAN LOS ÁNGELES</v>
      </c>
      <c r="K35" s="92" t="s">
        <v>3</v>
      </c>
      <c r="L35" s="92" t="str">
        <f>+$J$15</f>
        <v>VOLEIBOL UNIÓN VALDIVIA</v>
      </c>
    </row>
    <row r="36" spans="2:13" s="4" customFormat="1" ht="16" x14ac:dyDescent="0.4">
      <c r="B36" s="54">
        <f t="shared" si="2"/>
        <v>27</v>
      </c>
      <c r="C36" s="82">
        <v>0.70833333333333304</v>
      </c>
      <c r="D36" s="92" t="str">
        <f>+$D$11</f>
        <v>ASD JAGUARES</v>
      </c>
      <c r="E36" s="93" t="s">
        <v>3</v>
      </c>
      <c r="F36" s="93" t="str">
        <f>+$D$14</f>
        <v>CD COL. ALEMÁN DE TEMUCO</v>
      </c>
      <c r="G36" s="13"/>
      <c r="H36" s="54">
        <f t="shared" si="1"/>
        <v>28</v>
      </c>
      <c r="I36" s="82">
        <v>0.70833333333333304</v>
      </c>
      <c r="J36" s="92" t="str">
        <f>+$J$11</f>
        <v>STADIO ITALIANO</v>
      </c>
      <c r="K36" s="93" t="s">
        <v>3</v>
      </c>
      <c r="L36" s="93" t="str">
        <f>+$J$14</f>
        <v>CD HURTADO LOS ANGELES</v>
      </c>
    </row>
    <row r="37" spans="2:13" s="4" customFormat="1" ht="16" x14ac:dyDescent="0.4">
      <c r="B37" s="54">
        <f t="shared" si="2"/>
        <v>29</v>
      </c>
      <c r="C37" s="82">
        <v>0.75</v>
      </c>
      <c r="D37" s="92" t="str">
        <f>+$D$12</f>
        <v>CD LOS ÁNGELES VOLEIBOL</v>
      </c>
      <c r="E37" s="92" t="s">
        <v>3</v>
      </c>
      <c r="F37" s="92" t="str">
        <f>+$D$16</f>
        <v>CD MARY GRAHAM VA</v>
      </c>
      <c r="H37" s="54">
        <f t="shared" si="1"/>
        <v>30</v>
      </c>
      <c r="I37" s="82">
        <v>0.75</v>
      </c>
      <c r="J37" s="92" t="str">
        <f>+$J$12</f>
        <v>CD ALEMÁN CONCEPCIÓN</v>
      </c>
      <c r="K37" s="92" t="s">
        <v>3</v>
      </c>
      <c r="L37" s="92" t="str">
        <f>+$J$16</f>
        <v>CLUB IRFE SANTA CRUZ</v>
      </c>
    </row>
    <row r="38" spans="2:13" s="4" customFormat="1" ht="16.5" thickBot="1" x14ac:dyDescent="0.45">
      <c r="C38" s="86"/>
      <c r="H38" s="87"/>
      <c r="I38" s="86"/>
    </row>
    <row r="39" spans="2:13" s="72" customFormat="1" ht="16.5" thickBot="1" x14ac:dyDescent="0.45">
      <c r="B39" s="80" t="s">
        <v>2</v>
      </c>
      <c r="C39" s="124" t="s">
        <v>174</v>
      </c>
      <c r="D39" s="125"/>
      <c r="E39" s="125"/>
      <c r="F39" s="126"/>
      <c r="G39" s="60"/>
      <c r="H39" s="80" t="s">
        <v>2</v>
      </c>
      <c r="I39" s="124" t="s">
        <v>174</v>
      </c>
      <c r="J39" s="125"/>
      <c r="K39" s="125"/>
      <c r="L39" s="126"/>
    </row>
    <row r="40" spans="2:13" s="4" customFormat="1" ht="16" x14ac:dyDescent="0.4">
      <c r="B40" s="54">
        <f>+H37+1</f>
        <v>31</v>
      </c>
      <c r="C40" s="94">
        <v>0.39583333333333331</v>
      </c>
      <c r="D40" s="95" t="s">
        <v>4</v>
      </c>
      <c r="E40" s="96" t="s">
        <v>3</v>
      </c>
      <c r="F40" s="95" t="s">
        <v>5</v>
      </c>
      <c r="G40" s="54" t="s">
        <v>20</v>
      </c>
      <c r="H40" s="54">
        <f>+B40+1</f>
        <v>32</v>
      </c>
      <c r="I40" s="94">
        <v>0.39583333333333331</v>
      </c>
      <c r="J40" s="95" t="s">
        <v>6</v>
      </c>
      <c r="K40" s="96" t="s">
        <v>3</v>
      </c>
      <c r="L40" s="95" t="s">
        <v>7</v>
      </c>
      <c r="M40" s="54" t="s">
        <v>20</v>
      </c>
    </row>
    <row r="41" spans="2:13" s="4" customFormat="1" ht="16" x14ac:dyDescent="0.4">
      <c r="B41" s="81">
        <f>+H40+1</f>
        <v>33</v>
      </c>
      <c r="C41" s="97">
        <v>0.4375</v>
      </c>
      <c r="D41" s="98" t="s">
        <v>8</v>
      </c>
      <c r="E41" s="99" t="s">
        <v>3</v>
      </c>
      <c r="F41" s="98" t="s">
        <v>9</v>
      </c>
      <c r="G41" s="54" t="s">
        <v>16</v>
      </c>
      <c r="H41" s="81">
        <f>+B41+1</f>
        <v>34</v>
      </c>
      <c r="I41" s="97">
        <v>0.4375</v>
      </c>
      <c r="J41" s="98" t="s">
        <v>12</v>
      </c>
      <c r="K41" s="99"/>
      <c r="L41" s="98" t="s">
        <v>13</v>
      </c>
      <c r="M41" s="54" t="s">
        <v>18</v>
      </c>
    </row>
    <row r="42" spans="2:13" s="4" customFormat="1" ht="16" x14ac:dyDescent="0.4">
      <c r="B42" s="81">
        <f>+H41+1</f>
        <v>35</v>
      </c>
      <c r="C42" s="100">
        <v>0.47916666666666669</v>
      </c>
      <c r="D42" s="101" t="s">
        <v>24</v>
      </c>
      <c r="E42" s="85" t="s">
        <v>3</v>
      </c>
      <c r="F42" s="101" t="s">
        <v>25</v>
      </c>
      <c r="G42" s="102" t="s">
        <v>15</v>
      </c>
      <c r="H42" s="81">
        <f>+B42+1</f>
        <v>36</v>
      </c>
      <c r="I42" s="97">
        <v>0.47916666666666669</v>
      </c>
      <c r="J42" s="98" t="s">
        <v>10</v>
      </c>
      <c r="K42" s="99" t="s">
        <v>3</v>
      </c>
      <c r="L42" s="98" t="s">
        <v>11</v>
      </c>
      <c r="M42" s="54" t="s">
        <v>19</v>
      </c>
    </row>
    <row r="43" spans="2:13" s="4" customFormat="1" ht="16.5" thickBot="1" x14ac:dyDescent="0.45">
      <c r="B43" s="81">
        <f>+H42+1</f>
        <v>37</v>
      </c>
      <c r="C43" s="103">
        <v>0.52083333333333337</v>
      </c>
      <c r="D43" s="104" t="s">
        <v>26</v>
      </c>
      <c r="E43" s="105" t="s">
        <v>3</v>
      </c>
      <c r="F43" s="104" t="s">
        <v>27</v>
      </c>
      <c r="G43" s="102" t="s">
        <v>17</v>
      </c>
      <c r="H43" s="81">
        <f>+B43+1</f>
        <v>38</v>
      </c>
      <c r="I43" s="97">
        <v>0.52083333333333337</v>
      </c>
      <c r="J43" s="98" t="s">
        <v>164</v>
      </c>
      <c r="K43" s="99" t="s">
        <v>3</v>
      </c>
      <c r="L43" s="98" t="s">
        <v>165</v>
      </c>
      <c r="M43" s="54" t="s">
        <v>166</v>
      </c>
    </row>
    <row r="44" spans="2:13" s="4" customFormat="1" ht="16.5" thickBot="1" x14ac:dyDescent="0.45">
      <c r="C44" s="124" t="s">
        <v>14</v>
      </c>
      <c r="D44" s="125"/>
      <c r="E44" s="125"/>
      <c r="F44" s="126"/>
      <c r="G44" s="60"/>
      <c r="H44" s="72"/>
      <c r="I44" s="124"/>
      <c r="J44" s="125"/>
      <c r="K44" s="125"/>
      <c r="L44" s="126"/>
    </row>
    <row r="45" spans="2:13" s="4" customFormat="1" ht="16" x14ac:dyDescent="0.4"/>
    <row r="46" spans="2:13" s="4" customFormat="1" ht="16" x14ac:dyDescent="0.4"/>
    <row r="47" spans="2:13" s="4" customFormat="1" ht="16" x14ac:dyDescent="0.4"/>
    <row r="48" spans="2:13" s="4" customFormat="1" ht="16" x14ac:dyDescent="0.4"/>
    <row r="49" s="4" customFormat="1" ht="16" x14ac:dyDescent="0.4"/>
  </sheetData>
  <sheetProtection algorithmName="SHA-512" hashValue="tsB6AdVJBqVY63AmTVfzl3UnJ3UI49vwa6qNckHuCOh9pfwo2JxnlQtHjwoVTiUQV1SDhsZwsF5UHnJc9OWJiA==" saltValue="1280jRYtYAA0ZTGlBoNLeQ==" spinCount="100000" sheet="1" objects="1" scenarios="1"/>
  <mergeCells count="15">
    <mergeCell ref="B2:L2"/>
    <mergeCell ref="B3:L3"/>
    <mergeCell ref="B6:L6"/>
    <mergeCell ref="C20:F20"/>
    <mergeCell ref="I20:L20"/>
    <mergeCell ref="B4:N5"/>
    <mergeCell ref="N8:O8"/>
    <mergeCell ref="B18:F18"/>
    <mergeCell ref="H18:L18"/>
    <mergeCell ref="C44:F44"/>
    <mergeCell ref="I44:L44"/>
    <mergeCell ref="C28:F28"/>
    <mergeCell ref="I28:L28"/>
    <mergeCell ref="C39:F39"/>
    <mergeCell ref="I39:L3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6FFDF-4D8E-4508-B564-E6B838BE8425}">
  <sheetPr>
    <tabColor rgb="FF92D050"/>
    <pageSetUpPr fitToPage="1"/>
  </sheetPr>
  <dimension ref="B1:R49"/>
  <sheetViews>
    <sheetView tabSelected="1" topLeftCell="A13" workbookViewId="0">
      <selection activeCell="N35" sqref="N35"/>
    </sheetView>
  </sheetViews>
  <sheetFormatPr baseColWidth="10" defaultColWidth="7.90625" defaultRowHeight="18.5" x14ac:dyDescent="0.45"/>
  <cols>
    <col min="1" max="1" width="10.36328125" style="1" customWidth="1"/>
    <col min="2" max="2" width="6.36328125" style="1" customWidth="1"/>
    <col min="3" max="3" width="9.453125" style="1" customWidth="1"/>
    <col min="4" max="4" width="25.54296875" style="1" bestFit="1" customWidth="1"/>
    <col min="5" max="5" width="4.6328125" style="1" bestFit="1" customWidth="1"/>
    <col min="6" max="6" width="25.54296875" style="1" bestFit="1" customWidth="1"/>
    <col min="7" max="7" width="9.36328125" style="1" bestFit="1" customWidth="1"/>
    <col min="8" max="8" width="9" style="1" customWidth="1"/>
    <col min="9" max="9" width="7.453125" style="1" customWidth="1"/>
    <col min="10" max="10" width="29.54296875" style="1" bestFit="1" customWidth="1"/>
    <col min="11" max="11" width="4.6328125" style="1" bestFit="1" customWidth="1"/>
    <col min="12" max="12" width="25.36328125" style="1" bestFit="1" customWidth="1"/>
    <col min="13" max="13" width="12.1796875" style="1" bestFit="1" customWidth="1"/>
    <col min="14" max="14" width="6.90625" style="1" bestFit="1" customWidth="1"/>
    <col min="15" max="15" width="36.54296875" style="1" bestFit="1" customWidth="1"/>
    <col min="16" max="17" width="6.90625" style="1" bestFit="1" customWidth="1"/>
    <col min="18" max="16384" width="7.90625" style="1"/>
  </cols>
  <sheetData>
    <row r="1" spans="2:18" s="8" customFormat="1" x14ac:dyDescent="0.45">
      <c r="M1" s="5"/>
      <c r="N1" s="50"/>
      <c r="O1" s="5"/>
      <c r="P1" s="5"/>
      <c r="Q1" s="5"/>
    </row>
    <row r="2" spans="2:18" s="8" customFormat="1" x14ac:dyDescent="0.45">
      <c r="B2" s="127" t="s">
        <v>21</v>
      </c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5"/>
      <c r="N2" s="50"/>
      <c r="O2" s="5"/>
      <c r="P2" s="5"/>
      <c r="Q2" s="5"/>
    </row>
    <row r="3" spans="2:18" s="8" customFormat="1" ht="23.5" x14ac:dyDescent="0.55000000000000004">
      <c r="B3" s="128" t="s">
        <v>144</v>
      </c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5"/>
      <c r="N3" s="50"/>
      <c r="O3" s="5"/>
      <c r="P3" s="5"/>
      <c r="Q3" s="5"/>
    </row>
    <row r="4" spans="2:18" s="8" customFormat="1" ht="15" customHeight="1" x14ac:dyDescent="0.45">
      <c r="B4" s="113" t="s">
        <v>172</v>
      </c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5"/>
      <c r="P4" s="5"/>
      <c r="Q4" s="5"/>
    </row>
    <row r="5" spans="2:18" s="8" customFormat="1" ht="15" customHeight="1" x14ac:dyDescent="0.45"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5"/>
      <c r="P5" s="5"/>
      <c r="Q5" s="5"/>
    </row>
    <row r="6" spans="2:18" s="8" customFormat="1" ht="26.25" customHeight="1" x14ac:dyDescent="0.5">
      <c r="B6" s="129" t="s">
        <v>159</v>
      </c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5"/>
      <c r="N6" s="50"/>
      <c r="O6" s="5"/>
      <c r="P6" s="5"/>
      <c r="Q6" s="5"/>
    </row>
    <row r="7" spans="2:18" s="8" customFormat="1" x14ac:dyDescent="0.45">
      <c r="C7" s="15" t="s">
        <v>157</v>
      </c>
      <c r="M7" s="5"/>
      <c r="N7" s="50"/>
      <c r="O7" s="5"/>
      <c r="P7" s="5"/>
      <c r="Q7" s="5"/>
    </row>
    <row r="8" spans="2:18" s="8" customFormat="1" x14ac:dyDescent="0.45">
      <c r="C8" s="15" t="s">
        <v>158</v>
      </c>
      <c r="E8" s="16"/>
      <c r="F8" s="16"/>
      <c r="G8" s="16"/>
      <c r="H8" s="16"/>
      <c r="I8" s="16"/>
      <c r="J8" s="16"/>
      <c r="M8" s="48"/>
      <c r="N8" s="119" t="s">
        <v>23</v>
      </c>
      <c r="O8" s="120"/>
    </row>
    <row r="9" spans="2:18" x14ac:dyDescent="0.45">
      <c r="E9" s="2"/>
      <c r="F9" s="2"/>
      <c r="G9" s="2"/>
      <c r="H9" s="2"/>
      <c r="I9" s="2"/>
      <c r="J9" s="2"/>
      <c r="K9" s="2"/>
      <c r="N9" s="70">
        <v>1</v>
      </c>
      <c r="O9" s="106" t="s">
        <v>28</v>
      </c>
    </row>
    <row r="10" spans="2:18" s="4" customFormat="1" ht="16" x14ac:dyDescent="0.4">
      <c r="C10" s="54"/>
      <c r="D10" s="71" t="s">
        <v>22</v>
      </c>
      <c r="E10" s="72"/>
      <c r="F10" s="72"/>
      <c r="H10" s="72"/>
      <c r="I10" s="71"/>
      <c r="J10" s="71" t="s">
        <v>23</v>
      </c>
      <c r="K10" s="72"/>
      <c r="L10" s="72"/>
      <c r="M10" s="73"/>
      <c r="N10" s="74">
        <v>2</v>
      </c>
      <c r="O10" s="107" t="s">
        <v>53</v>
      </c>
    </row>
    <row r="11" spans="2:18" s="75" customFormat="1" ht="16" x14ac:dyDescent="0.4">
      <c r="C11" s="76">
        <v>1</v>
      </c>
      <c r="D11" s="54" t="str">
        <f>+O9</f>
        <v>CLUB ZADA</v>
      </c>
      <c r="F11" s="77"/>
      <c r="I11" s="76">
        <v>2</v>
      </c>
      <c r="J11" s="54" t="str">
        <f>+O10</f>
        <v>CD PLANETA VOLEY LA SERENA</v>
      </c>
      <c r="N11" s="74">
        <v>3</v>
      </c>
      <c r="O11" s="106" t="s">
        <v>84</v>
      </c>
    </row>
    <row r="12" spans="2:18" s="75" customFormat="1" ht="16" x14ac:dyDescent="0.4">
      <c r="C12" s="76">
        <v>4</v>
      </c>
      <c r="D12" s="54" t="str">
        <f>+O12</f>
        <v>UNIÓN VOLLEY SAN FELIPE</v>
      </c>
      <c r="I12" s="76">
        <v>3</v>
      </c>
      <c r="J12" s="54" t="str">
        <f>+O11</f>
        <v xml:space="preserve">CD FULLVOLEY </v>
      </c>
      <c r="N12" s="74">
        <v>4</v>
      </c>
      <c r="O12" s="106" t="s">
        <v>66</v>
      </c>
    </row>
    <row r="13" spans="2:18" s="75" customFormat="1" ht="16" x14ac:dyDescent="0.4">
      <c r="C13" s="76">
        <v>5</v>
      </c>
      <c r="D13" s="54" t="str">
        <f>+O13</f>
        <v>CD IMV</v>
      </c>
      <c r="E13" s="48"/>
      <c r="I13" s="49">
        <v>6</v>
      </c>
      <c r="J13" s="54" t="str">
        <f>+O14</f>
        <v>BOSTON COLLEGE</v>
      </c>
      <c r="M13" s="78" t="s">
        <v>160</v>
      </c>
      <c r="N13" s="74">
        <v>5</v>
      </c>
      <c r="O13" s="106" t="s">
        <v>73</v>
      </c>
      <c r="P13" s="78" t="s">
        <v>1</v>
      </c>
      <c r="Q13" s="78" t="s">
        <v>0</v>
      </c>
    </row>
    <row r="14" spans="2:18" s="75" customFormat="1" ht="16" x14ac:dyDescent="0.4">
      <c r="C14" s="76">
        <v>8</v>
      </c>
      <c r="D14" s="54" t="str">
        <f>+O16</f>
        <v>CUMBRES DEL CHOAPA</v>
      </c>
      <c r="E14" s="48"/>
      <c r="I14" s="49">
        <v>7</v>
      </c>
      <c r="J14" s="54" t="str">
        <f>+O15</f>
        <v>C. DE AMIGOS COQUIMBO</v>
      </c>
      <c r="M14" s="78" t="s">
        <v>161</v>
      </c>
      <c r="N14" s="74">
        <v>6</v>
      </c>
      <c r="O14" s="106" t="s">
        <v>30</v>
      </c>
      <c r="P14" s="78" t="s">
        <v>152</v>
      </c>
      <c r="Q14" s="78" t="s">
        <v>151</v>
      </c>
      <c r="R14" s="79"/>
    </row>
    <row r="15" spans="2:18" s="75" customFormat="1" ht="16" x14ac:dyDescent="0.4">
      <c r="C15" s="76">
        <v>9</v>
      </c>
      <c r="D15" s="54" t="str">
        <f>+O17</f>
        <v>CD TAIIU, PTA. ARENAS</v>
      </c>
      <c r="E15" s="48"/>
      <c r="I15" s="49">
        <v>10</v>
      </c>
      <c r="J15" s="54" t="str">
        <f>+O18</f>
        <v>CD SELKNAM PTA. ARENAS</v>
      </c>
      <c r="M15" s="78" t="s">
        <v>162</v>
      </c>
      <c r="N15" s="74">
        <v>7</v>
      </c>
      <c r="O15" s="106" t="s">
        <v>36</v>
      </c>
      <c r="P15" s="78" t="s">
        <v>154</v>
      </c>
      <c r="Q15" s="78" t="s">
        <v>153</v>
      </c>
    </row>
    <row r="16" spans="2:18" s="75" customFormat="1" ht="16" x14ac:dyDescent="0.4">
      <c r="C16" s="76">
        <v>12</v>
      </c>
      <c r="D16" s="54" t="str">
        <f>+O20</f>
        <v>C. DRAGONS  VOLEY</v>
      </c>
      <c r="F16" s="54">
        <f>+Q20</f>
        <v>0</v>
      </c>
      <c r="I16" s="76">
        <v>11</v>
      </c>
      <c r="J16" s="54" t="str">
        <f>+O19</f>
        <v>CLUB NOVUS LA SERENA</v>
      </c>
      <c r="N16" s="74">
        <v>8</v>
      </c>
      <c r="O16" s="106" t="s">
        <v>155</v>
      </c>
    </row>
    <row r="17" spans="2:17" s="4" customFormat="1" ht="16.5" thickBot="1" x14ac:dyDescent="0.45">
      <c r="N17" s="74">
        <v>9</v>
      </c>
      <c r="O17" s="106" t="s">
        <v>41</v>
      </c>
    </row>
    <row r="18" spans="2:17" s="4" customFormat="1" ht="16.5" thickBot="1" x14ac:dyDescent="0.45">
      <c r="B18" s="121" t="s">
        <v>163</v>
      </c>
      <c r="C18" s="122"/>
      <c r="D18" s="122"/>
      <c r="E18" s="122"/>
      <c r="F18" s="123"/>
      <c r="G18" s="72"/>
      <c r="H18" s="121" t="s">
        <v>163</v>
      </c>
      <c r="I18" s="122"/>
      <c r="J18" s="122"/>
      <c r="K18" s="122"/>
      <c r="L18" s="123"/>
      <c r="M18" s="73"/>
      <c r="N18" s="74">
        <v>10</v>
      </c>
      <c r="O18" s="106" t="s">
        <v>77</v>
      </c>
    </row>
    <row r="19" spans="2:17" s="4" customFormat="1" ht="16.5" thickBot="1" x14ac:dyDescent="0.45">
      <c r="M19" s="73"/>
      <c r="N19" s="74">
        <v>11</v>
      </c>
      <c r="O19" s="106" t="s">
        <v>156</v>
      </c>
    </row>
    <row r="20" spans="2:17" s="72" customFormat="1" ht="16.5" thickBot="1" x14ac:dyDescent="0.45">
      <c r="B20" s="80" t="s">
        <v>2</v>
      </c>
      <c r="C20" s="124" t="s">
        <v>171</v>
      </c>
      <c r="D20" s="125"/>
      <c r="E20" s="125"/>
      <c r="F20" s="126"/>
      <c r="G20" s="60"/>
      <c r="H20" s="80" t="s">
        <v>2</v>
      </c>
      <c r="I20" s="124" t="s">
        <v>171</v>
      </c>
      <c r="J20" s="125"/>
      <c r="K20" s="125"/>
      <c r="L20" s="126"/>
      <c r="M20" s="73"/>
      <c r="N20" s="74">
        <v>12</v>
      </c>
      <c r="O20" s="106" t="s">
        <v>167</v>
      </c>
    </row>
    <row r="21" spans="2:17" s="4" customFormat="1" ht="16" x14ac:dyDescent="0.4">
      <c r="B21" s="81">
        <v>1</v>
      </c>
      <c r="C21" s="82">
        <v>0.625</v>
      </c>
      <c r="D21" s="83" t="str">
        <f>+$D$11</f>
        <v>CLUB ZADA</v>
      </c>
      <c r="E21" s="83" t="s">
        <v>3</v>
      </c>
      <c r="F21" s="83" t="str">
        <f>+$D$16</f>
        <v>C. DRAGONS  VOLEY</v>
      </c>
      <c r="H21" s="81">
        <f t="shared" ref="H21:H26" si="0">+B21+1</f>
        <v>2</v>
      </c>
      <c r="I21" s="82">
        <v>0.625</v>
      </c>
      <c r="J21" s="83" t="str">
        <f>+$J$11</f>
        <v>CD PLANETA VOLEY LA SERENA</v>
      </c>
      <c r="K21" s="83" t="s">
        <v>3</v>
      </c>
      <c r="L21" s="83" t="str">
        <f>+$J$16</f>
        <v>CLUB NOVUS LA SERENA</v>
      </c>
      <c r="M21" s="73"/>
    </row>
    <row r="22" spans="2:17" s="4" customFormat="1" ht="16" x14ac:dyDescent="0.4">
      <c r="B22" s="54">
        <f>+H21+1</f>
        <v>3</v>
      </c>
      <c r="C22" s="82">
        <v>0.66666666666666663</v>
      </c>
      <c r="D22" s="83" t="str">
        <f>+$D$15</f>
        <v>CD TAIIU, PTA. ARENAS</v>
      </c>
      <c r="E22" s="83" t="s">
        <v>3</v>
      </c>
      <c r="F22" s="83" t="str">
        <f>+$D$12</f>
        <v>UNIÓN VOLLEY SAN FELIPE</v>
      </c>
      <c r="H22" s="54">
        <f t="shared" si="0"/>
        <v>4</v>
      </c>
      <c r="I22" s="82">
        <v>0.66666666666666663</v>
      </c>
      <c r="J22" s="83" t="str">
        <f>+$J$15</f>
        <v>CD SELKNAM PTA. ARENAS</v>
      </c>
      <c r="K22" s="83" t="s">
        <v>3</v>
      </c>
      <c r="L22" s="83" t="str">
        <f>+$J$12</f>
        <v xml:space="preserve">CD FULLVOLEY </v>
      </c>
    </row>
    <row r="23" spans="2:17" s="4" customFormat="1" ht="16" x14ac:dyDescent="0.4">
      <c r="B23" s="54">
        <f>+H22+1</f>
        <v>5</v>
      </c>
      <c r="C23" s="82">
        <v>0.70833333333333337</v>
      </c>
      <c r="D23" s="83" t="str">
        <f>+$D$14</f>
        <v>CUMBRES DEL CHOAPA</v>
      </c>
      <c r="E23" s="84" t="s">
        <v>3</v>
      </c>
      <c r="F23" s="84" t="str">
        <f>+$D$13</f>
        <v>CD IMV</v>
      </c>
      <c r="H23" s="54">
        <f t="shared" si="0"/>
        <v>6</v>
      </c>
      <c r="I23" s="82">
        <v>0.70833333333333337</v>
      </c>
      <c r="J23" s="83" t="str">
        <f>+$J$14</f>
        <v>C. DE AMIGOS COQUIMBO</v>
      </c>
      <c r="K23" s="84" t="s">
        <v>3</v>
      </c>
      <c r="L23" s="84" t="str">
        <f>+$J$13</f>
        <v>BOSTON COLLEGE</v>
      </c>
    </row>
    <row r="24" spans="2:17" s="4" customFormat="1" ht="16" x14ac:dyDescent="0.4">
      <c r="B24" s="54">
        <f>+H23+1</f>
        <v>7</v>
      </c>
      <c r="C24" s="82">
        <v>0.75</v>
      </c>
      <c r="D24" s="85" t="str">
        <f>+$D$11</f>
        <v>CLUB ZADA</v>
      </c>
      <c r="E24" s="85" t="s">
        <v>3</v>
      </c>
      <c r="F24" s="85" t="str">
        <f>+$D$12</f>
        <v>UNIÓN VOLLEY SAN FELIPE</v>
      </c>
      <c r="G24" s="13"/>
      <c r="H24" s="54">
        <f t="shared" si="0"/>
        <v>8</v>
      </c>
      <c r="I24" s="82">
        <v>0.75</v>
      </c>
      <c r="J24" s="85" t="str">
        <f>+$J$11</f>
        <v>CD PLANETA VOLEY LA SERENA</v>
      </c>
      <c r="K24" s="85" t="s">
        <v>3</v>
      </c>
      <c r="L24" s="85" t="str">
        <f>+$J$12</f>
        <v xml:space="preserve">CD FULLVOLEY </v>
      </c>
    </row>
    <row r="25" spans="2:17" s="4" customFormat="1" ht="16" x14ac:dyDescent="0.4">
      <c r="B25" s="54">
        <f>+H24+1</f>
        <v>9</v>
      </c>
      <c r="C25" s="82">
        <v>0.79166666666666663</v>
      </c>
      <c r="D25" s="85" t="str">
        <f>+$D$16</f>
        <v>C. DRAGONS  VOLEY</v>
      </c>
      <c r="E25" s="85" t="s">
        <v>3</v>
      </c>
      <c r="F25" s="85" t="str">
        <f>+$D$13</f>
        <v>CD IMV</v>
      </c>
      <c r="G25" s="13"/>
      <c r="H25" s="54">
        <f t="shared" si="0"/>
        <v>10</v>
      </c>
      <c r="I25" s="82">
        <v>0.79166666666666663</v>
      </c>
      <c r="J25" s="85" t="str">
        <f>+$J$16</f>
        <v>CLUB NOVUS LA SERENA</v>
      </c>
      <c r="K25" s="85" t="s">
        <v>3</v>
      </c>
      <c r="L25" s="85" t="str">
        <f>+$J$13</f>
        <v>BOSTON COLLEGE</v>
      </c>
    </row>
    <row r="26" spans="2:17" s="4" customFormat="1" ht="16" x14ac:dyDescent="0.4">
      <c r="B26" s="81">
        <f>+H25+1</f>
        <v>11</v>
      </c>
      <c r="C26" s="82">
        <v>0.83333333333333337</v>
      </c>
      <c r="D26" s="85" t="str">
        <f>+$D$15</f>
        <v>CD TAIIU, PTA. ARENAS</v>
      </c>
      <c r="E26" s="85" t="s">
        <v>3</v>
      </c>
      <c r="F26" s="85" t="str">
        <f>+$D$14</f>
        <v>CUMBRES DEL CHOAPA</v>
      </c>
      <c r="G26" s="13"/>
      <c r="H26" s="81">
        <f t="shared" si="0"/>
        <v>12</v>
      </c>
      <c r="I26" s="82">
        <v>0.83333333333333337</v>
      </c>
      <c r="J26" s="85" t="str">
        <f>+$J$15</f>
        <v>CD SELKNAM PTA. ARENAS</v>
      </c>
      <c r="K26" s="85" t="s">
        <v>3</v>
      </c>
      <c r="L26" s="85" t="str">
        <f>+$J$14</f>
        <v>C. DE AMIGOS COQUIMBO</v>
      </c>
    </row>
    <row r="27" spans="2:17" s="4" customFormat="1" ht="16.5" thickBot="1" x14ac:dyDescent="0.45">
      <c r="C27" s="86"/>
      <c r="G27" s="87"/>
      <c r="H27" s="87"/>
      <c r="I27" s="86"/>
      <c r="J27" s="86"/>
      <c r="K27" s="86"/>
      <c r="L27" s="86"/>
    </row>
    <row r="28" spans="2:17" s="4" customFormat="1" ht="16.5" thickBot="1" x14ac:dyDescent="0.45">
      <c r="B28" s="80" t="s">
        <v>2</v>
      </c>
      <c r="C28" s="124" t="s">
        <v>173</v>
      </c>
      <c r="D28" s="125"/>
      <c r="E28" s="125"/>
      <c r="F28" s="126"/>
      <c r="G28" s="60"/>
      <c r="H28" s="80" t="s">
        <v>2</v>
      </c>
      <c r="I28" s="124" t="s">
        <v>173</v>
      </c>
      <c r="J28" s="125"/>
      <c r="K28" s="125"/>
      <c r="L28" s="126"/>
      <c r="Q28" s="13"/>
    </row>
    <row r="29" spans="2:17" s="4" customFormat="1" ht="16" x14ac:dyDescent="0.4">
      <c r="B29" s="54">
        <f>+H26+1</f>
        <v>13</v>
      </c>
      <c r="C29" s="82">
        <v>0.41666666666666669</v>
      </c>
      <c r="D29" s="88" t="str">
        <f>+$D$11</f>
        <v>CLUB ZADA</v>
      </c>
      <c r="E29" s="88" t="s">
        <v>3</v>
      </c>
      <c r="F29" s="88" t="str">
        <f>+$D$13</f>
        <v>CD IMV</v>
      </c>
      <c r="G29" s="13"/>
      <c r="H29" s="54">
        <f t="shared" ref="H29:H37" si="1">+B29+1</f>
        <v>14</v>
      </c>
      <c r="I29" s="82">
        <v>0.41666666666666669</v>
      </c>
      <c r="J29" s="88" t="str">
        <f>+$J$11</f>
        <v>CD PLANETA VOLEY LA SERENA</v>
      </c>
      <c r="K29" s="88" t="s">
        <v>3</v>
      </c>
      <c r="L29" s="88" t="str">
        <f>+$J$13</f>
        <v>BOSTON COLLEGE</v>
      </c>
      <c r="Q29" s="13"/>
    </row>
    <row r="30" spans="2:17" s="4" customFormat="1" ht="16" x14ac:dyDescent="0.4">
      <c r="B30" s="54">
        <f t="shared" ref="B30:B37" si="2">+H29+1</f>
        <v>15</v>
      </c>
      <c r="C30" s="82">
        <v>0.45833333333333331</v>
      </c>
      <c r="D30" s="89" t="str">
        <f>+$D$12</f>
        <v>UNIÓN VOLLEY SAN FELIPE</v>
      </c>
      <c r="E30" s="89" t="s">
        <v>3</v>
      </c>
      <c r="F30" s="89" t="str">
        <f>+$D$14</f>
        <v>CUMBRES DEL CHOAPA</v>
      </c>
      <c r="G30" s="13"/>
      <c r="H30" s="54">
        <f t="shared" si="1"/>
        <v>16</v>
      </c>
      <c r="I30" s="82">
        <v>0.45833333333333331</v>
      </c>
      <c r="J30" s="89" t="str">
        <f>+$J$12</f>
        <v xml:space="preserve">CD FULLVOLEY </v>
      </c>
      <c r="K30" s="89" t="s">
        <v>3</v>
      </c>
      <c r="L30" s="89" t="str">
        <f>+$J$14</f>
        <v>C. DE AMIGOS COQUIMBO</v>
      </c>
      <c r="Q30" s="13"/>
    </row>
    <row r="31" spans="2:17" s="4" customFormat="1" ht="16" x14ac:dyDescent="0.4">
      <c r="B31" s="54">
        <f t="shared" si="2"/>
        <v>17</v>
      </c>
      <c r="C31" s="82">
        <v>0.5</v>
      </c>
      <c r="D31" s="89" t="str">
        <f>+$D$16</f>
        <v>C. DRAGONS  VOLEY</v>
      </c>
      <c r="E31" s="89" t="s">
        <v>3</v>
      </c>
      <c r="F31" s="89" t="str">
        <f>+$D$15</f>
        <v>CD TAIIU, PTA. ARENAS</v>
      </c>
      <c r="G31" s="13"/>
      <c r="H31" s="54">
        <f t="shared" si="1"/>
        <v>18</v>
      </c>
      <c r="I31" s="82">
        <v>0.5</v>
      </c>
      <c r="J31" s="89" t="str">
        <f>+$J$16</f>
        <v>CLUB NOVUS LA SERENA</v>
      </c>
      <c r="K31" s="89" t="s">
        <v>3</v>
      </c>
      <c r="L31" s="89" t="str">
        <f>+$J$15</f>
        <v>CD SELKNAM PTA. ARENAS</v>
      </c>
    </row>
    <row r="32" spans="2:17" s="4" customFormat="1" ht="16" x14ac:dyDescent="0.4">
      <c r="B32" s="54">
        <f t="shared" si="2"/>
        <v>19</v>
      </c>
      <c r="C32" s="82">
        <v>0.54166666666666663</v>
      </c>
      <c r="D32" s="90" t="str">
        <f>+$D$13</f>
        <v>CD IMV</v>
      </c>
      <c r="E32" s="91" t="s">
        <v>3</v>
      </c>
      <c r="F32" s="91" t="str">
        <f>+$D$12</f>
        <v>UNIÓN VOLLEY SAN FELIPE</v>
      </c>
      <c r="G32" s="13"/>
      <c r="H32" s="54">
        <f t="shared" si="1"/>
        <v>20</v>
      </c>
      <c r="I32" s="82">
        <v>0.54166666666666663</v>
      </c>
      <c r="J32" s="90" t="str">
        <f>+$J$13</f>
        <v>BOSTON COLLEGE</v>
      </c>
      <c r="K32" s="91" t="s">
        <v>3</v>
      </c>
      <c r="L32" s="91" t="str">
        <f>+$J$12</f>
        <v xml:space="preserve">CD FULLVOLEY </v>
      </c>
    </row>
    <row r="33" spans="2:13" s="4" customFormat="1" ht="16" x14ac:dyDescent="0.4">
      <c r="B33" s="54">
        <f t="shared" si="2"/>
        <v>21</v>
      </c>
      <c r="C33" s="82">
        <v>0.58333333333333304</v>
      </c>
      <c r="D33" s="90" t="str">
        <f>+$D$11</f>
        <v>CLUB ZADA</v>
      </c>
      <c r="E33" s="90" t="s">
        <v>3</v>
      </c>
      <c r="F33" s="90" t="str">
        <f>+$D$15</f>
        <v>CD TAIIU, PTA. ARENAS</v>
      </c>
      <c r="G33" s="13"/>
      <c r="H33" s="54">
        <f t="shared" si="1"/>
        <v>22</v>
      </c>
      <c r="I33" s="82">
        <v>0.58333333333333304</v>
      </c>
      <c r="J33" s="90" t="str">
        <f>+$J$11</f>
        <v>CD PLANETA VOLEY LA SERENA</v>
      </c>
      <c r="K33" s="90" t="s">
        <v>3</v>
      </c>
      <c r="L33" s="90" t="str">
        <f>+$J$15</f>
        <v>CD SELKNAM PTA. ARENAS</v>
      </c>
    </row>
    <row r="34" spans="2:13" s="4" customFormat="1" ht="16" x14ac:dyDescent="0.4">
      <c r="B34" s="54">
        <f t="shared" si="2"/>
        <v>23</v>
      </c>
      <c r="C34" s="82">
        <v>0.625</v>
      </c>
      <c r="D34" s="90" t="str">
        <f>+$D$14</f>
        <v>CUMBRES DEL CHOAPA</v>
      </c>
      <c r="E34" s="90" t="s">
        <v>3</v>
      </c>
      <c r="F34" s="90" t="str">
        <f>+$D$16</f>
        <v>C. DRAGONS  VOLEY</v>
      </c>
      <c r="G34" s="13"/>
      <c r="H34" s="54">
        <f t="shared" si="1"/>
        <v>24</v>
      </c>
      <c r="I34" s="82">
        <v>0.625</v>
      </c>
      <c r="J34" s="90" t="str">
        <f>+$J$14</f>
        <v>C. DE AMIGOS COQUIMBO</v>
      </c>
      <c r="K34" s="90" t="s">
        <v>3</v>
      </c>
      <c r="L34" s="90" t="str">
        <f>+$J$16</f>
        <v>CLUB NOVUS LA SERENA</v>
      </c>
    </row>
    <row r="35" spans="2:13" s="4" customFormat="1" ht="16" x14ac:dyDescent="0.4">
      <c r="B35" s="54">
        <f t="shared" si="2"/>
        <v>25</v>
      </c>
      <c r="C35" s="82">
        <v>0.66666666666666696</v>
      </c>
      <c r="D35" s="92" t="str">
        <f>+$D$13</f>
        <v>CD IMV</v>
      </c>
      <c r="E35" s="92" t="s">
        <v>3</v>
      </c>
      <c r="F35" s="92" t="str">
        <f>+$D$15</f>
        <v>CD TAIIU, PTA. ARENAS</v>
      </c>
      <c r="G35" s="13"/>
      <c r="H35" s="54">
        <f t="shared" si="1"/>
        <v>26</v>
      </c>
      <c r="I35" s="82">
        <v>0.66666666666666696</v>
      </c>
      <c r="J35" s="92" t="str">
        <f>+$J$13</f>
        <v>BOSTON COLLEGE</v>
      </c>
      <c r="K35" s="92" t="s">
        <v>3</v>
      </c>
      <c r="L35" s="92" t="str">
        <f>+$J$15</f>
        <v>CD SELKNAM PTA. ARENAS</v>
      </c>
    </row>
    <row r="36" spans="2:13" s="4" customFormat="1" ht="16" x14ac:dyDescent="0.4">
      <c r="B36" s="54">
        <f t="shared" si="2"/>
        <v>27</v>
      </c>
      <c r="C36" s="82">
        <v>0.70833333333333304</v>
      </c>
      <c r="D36" s="92" t="str">
        <f>+$D$11</f>
        <v>CLUB ZADA</v>
      </c>
      <c r="E36" s="93" t="s">
        <v>3</v>
      </c>
      <c r="F36" s="93" t="str">
        <f>+$D$14</f>
        <v>CUMBRES DEL CHOAPA</v>
      </c>
      <c r="G36" s="13"/>
      <c r="H36" s="54">
        <f t="shared" si="1"/>
        <v>28</v>
      </c>
      <c r="I36" s="82">
        <v>0.70833333333333304</v>
      </c>
      <c r="J36" s="92" t="str">
        <f>+$J$11</f>
        <v>CD PLANETA VOLEY LA SERENA</v>
      </c>
      <c r="K36" s="93" t="s">
        <v>3</v>
      </c>
      <c r="L36" s="93" t="str">
        <f>+$J$14</f>
        <v>C. DE AMIGOS COQUIMBO</v>
      </c>
    </row>
    <row r="37" spans="2:13" s="4" customFormat="1" ht="16" x14ac:dyDescent="0.4">
      <c r="B37" s="54">
        <f t="shared" si="2"/>
        <v>29</v>
      </c>
      <c r="C37" s="82">
        <v>0.75</v>
      </c>
      <c r="D37" s="92" t="str">
        <f>+$D$12</f>
        <v>UNIÓN VOLLEY SAN FELIPE</v>
      </c>
      <c r="E37" s="92" t="s">
        <v>3</v>
      </c>
      <c r="F37" s="92" t="str">
        <f>+$D$16</f>
        <v>C. DRAGONS  VOLEY</v>
      </c>
      <c r="H37" s="54">
        <f t="shared" si="1"/>
        <v>30</v>
      </c>
      <c r="I37" s="82">
        <v>0.75</v>
      </c>
      <c r="J37" s="92" t="str">
        <f>+$J$12</f>
        <v xml:space="preserve">CD FULLVOLEY </v>
      </c>
      <c r="K37" s="92" t="s">
        <v>3</v>
      </c>
      <c r="L37" s="92" t="str">
        <f>+$J$16</f>
        <v>CLUB NOVUS LA SERENA</v>
      </c>
    </row>
    <row r="38" spans="2:13" s="4" customFormat="1" ht="16.5" thickBot="1" x14ac:dyDescent="0.45">
      <c r="C38" s="86"/>
      <c r="H38" s="87"/>
      <c r="I38" s="86"/>
    </row>
    <row r="39" spans="2:13" s="72" customFormat="1" ht="16.5" thickBot="1" x14ac:dyDescent="0.45">
      <c r="B39" s="80" t="s">
        <v>2</v>
      </c>
      <c r="C39" s="124" t="s">
        <v>174</v>
      </c>
      <c r="D39" s="125"/>
      <c r="E39" s="125"/>
      <c r="F39" s="126"/>
      <c r="G39" s="60"/>
      <c r="H39" s="80" t="s">
        <v>2</v>
      </c>
      <c r="I39" s="124" t="s">
        <v>174</v>
      </c>
      <c r="J39" s="125"/>
      <c r="K39" s="125"/>
      <c r="L39" s="126"/>
    </row>
    <row r="40" spans="2:13" s="4" customFormat="1" ht="16" x14ac:dyDescent="0.4">
      <c r="B40" s="54">
        <f>+H37+1</f>
        <v>31</v>
      </c>
      <c r="C40" s="94">
        <v>0.39583333333333331</v>
      </c>
      <c r="D40" s="95" t="s">
        <v>4</v>
      </c>
      <c r="E40" s="96" t="s">
        <v>3</v>
      </c>
      <c r="F40" s="95" t="s">
        <v>5</v>
      </c>
      <c r="G40" s="54" t="s">
        <v>20</v>
      </c>
      <c r="H40" s="54">
        <f>+B40+1</f>
        <v>32</v>
      </c>
      <c r="I40" s="94">
        <v>0.39583333333333331</v>
      </c>
      <c r="J40" s="95" t="s">
        <v>6</v>
      </c>
      <c r="K40" s="96" t="s">
        <v>3</v>
      </c>
      <c r="L40" s="95" t="s">
        <v>7</v>
      </c>
      <c r="M40" s="54" t="s">
        <v>20</v>
      </c>
    </row>
    <row r="41" spans="2:13" s="4" customFormat="1" ht="16" x14ac:dyDescent="0.4">
      <c r="B41" s="81">
        <f>+H40+1</f>
        <v>33</v>
      </c>
      <c r="C41" s="97">
        <v>0.4375</v>
      </c>
      <c r="D41" s="98" t="s">
        <v>8</v>
      </c>
      <c r="E41" s="99" t="s">
        <v>3</v>
      </c>
      <c r="F41" s="98" t="s">
        <v>9</v>
      </c>
      <c r="G41" s="54" t="s">
        <v>16</v>
      </c>
      <c r="H41" s="81">
        <f>+B41+1</f>
        <v>34</v>
      </c>
      <c r="I41" s="97">
        <v>0.4375</v>
      </c>
      <c r="J41" s="98" t="s">
        <v>12</v>
      </c>
      <c r="K41" s="99"/>
      <c r="L41" s="98" t="s">
        <v>13</v>
      </c>
      <c r="M41" s="54" t="s">
        <v>18</v>
      </c>
    </row>
    <row r="42" spans="2:13" s="4" customFormat="1" ht="16" x14ac:dyDescent="0.4">
      <c r="B42" s="81">
        <f>+H41+1</f>
        <v>35</v>
      </c>
      <c r="C42" s="100">
        <v>0.47916666666666669</v>
      </c>
      <c r="D42" s="101" t="s">
        <v>24</v>
      </c>
      <c r="E42" s="85" t="s">
        <v>3</v>
      </c>
      <c r="F42" s="101" t="s">
        <v>25</v>
      </c>
      <c r="G42" s="102" t="s">
        <v>15</v>
      </c>
      <c r="H42" s="81">
        <f>+B42+1</f>
        <v>36</v>
      </c>
      <c r="I42" s="97">
        <v>0.47916666666666669</v>
      </c>
      <c r="J42" s="98" t="s">
        <v>10</v>
      </c>
      <c r="K42" s="99" t="s">
        <v>3</v>
      </c>
      <c r="L42" s="98" t="s">
        <v>11</v>
      </c>
      <c r="M42" s="54" t="s">
        <v>19</v>
      </c>
    </row>
    <row r="43" spans="2:13" s="4" customFormat="1" ht="16.5" thickBot="1" x14ac:dyDescent="0.45">
      <c r="B43" s="81">
        <f>+H42+1</f>
        <v>37</v>
      </c>
      <c r="C43" s="103">
        <v>0.52083333333333337</v>
      </c>
      <c r="D43" s="104" t="s">
        <v>26</v>
      </c>
      <c r="E43" s="105" t="s">
        <v>3</v>
      </c>
      <c r="F43" s="104" t="s">
        <v>27</v>
      </c>
      <c r="G43" s="102" t="s">
        <v>17</v>
      </c>
      <c r="H43" s="81">
        <f>+B43+1</f>
        <v>38</v>
      </c>
      <c r="I43" s="97">
        <v>0.52083333333333337</v>
      </c>
      <c r="J43" s="98" t="s">
        <v>164</v>
      </c>
      <c r="K43" s="99" t="s">
        <v>3</v>
      </c>
      <c r="L43" s="98" t="s">
        <v>165</v>
      </c>
      <c r="M43" s="54" t="s">
        <v>166</v>
      </c>
    </row>
    <row r="44" spans="2:13" s="4" customFormat="1" ht="16.5" thickBot="1" x14ac:dyDescent="0.45">
      <c r="C44" s="124" t="s">
        <v>14</v>
      </c>
      <c r="D44" s="125"/>
      <c r="E44" s="125"/>
      <c r="F44" s="126"/>
      <c r="G44" s="60"/>
      <c r="H44" s="72"/>
      <c r="I44" s="124"/>
      <c r="J44" s="125"/>
      <c r="K44" s="125"/>
      <c r="L44" s="126"/>
    </row>
    <row r="45" spans="2:13" s="4" customFormat="1" ht="16" x14ac:dyDescent="0.4"/>
    <row r="46" spans="2:13" s="4" customFormat="1" ht="16" x14ac:dyDescent="0.4"/>
    <row r="47" spans="2:13" s="4" customFormat="1" ht="16" x14ac:dyDescent="0.4"/>
    <row r="48" spans="2:13" s="4" customFormat="1" ht="16" x14ac:dyDescent="0.4"/>
    <row r="49" s="4" customFormat="1" ht="16" x14ac:dyDescent="0.4"/>
  </sheetData>
  <sheetProtection algorithmName="SHA-512" hashValue="QJOM5ui+J/vGedWce/4h63nsdkdpVsProDUkfv5V8JOzkUBpfg5raWKuHfU0pyqJzqidMoTuJIFYCBZjXbxw6w==" saltValue="apzQ/WI4h9Ih5G/bgN1kpA==" spinCount="100000" sheet="1" objects="1" scenarios="1"/>
  <mergeCells count="15">
    <mergeCell ref="B18:F18"/>
    <mergeCell ref="H18:L18"/>
    <mergeCell ref="C44:F44"/>
    <mergeCell ref="I44:L44"/>
    <mergeCell ref="C20:F20"/>
    <mergeCell ref="I20:L20"/>
    <mergeCell ref="C28:F28"/>
    <mergeCell ref="I28:L28"/>
    <mergeCell ref="C39:F39"/>
    <mergeCell ref="I39:L39"/>
    <mergeCell ref="B2:L2"/>
    <mergeCell ref="B3:L3"/>
    <mergeCell ref="B6:L6"/>
    <mergeCell ref="B4:N5"/>
    <mergeCell ref="N8:O8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7</vt:i4>
      </vt:variant>
    </vt:vector>
  </HeadingPairs>
  <TitlesOfParts>
    <vt:vector size="16" baseType="lpstr">
      <vt:lpstr>GA U16 Damas</vt:lpstr>
      <vt:lpstr>GB U16 Damas</vt:lpstr>
      <vt:lpstr>GC U16 Damas</vt:lpstr>
      <vt:lpstr>GD U16 Damas</vt:lpstr>
      <vt:lpstr>GE U16 Damas</vt:lpstr>
      <vt:lpstr>GF U16 Damas</vt:lpstr>
      <vt:lpstr>GG U16 Damas </vt:lpstr>
      <vt:lpstr>GA U16 Var</vt:lpstr>
      <vt:lpstr>GB U16 Var </vt:lpstr>
      <vt:lpstr>'GA U16 Damas'!Área_de_impresión</vt:lpstr>
      <vt:lpstr>'GB U16 Damas'!Área_de_impresión</vt:lpstr>
      <vt:lpstr>'GC U16 Damas'!Área_de_impresión</vt:lpstr>
      <vt:lpstr>'GD U16 Damas'!Área_de_impresión</vt:lpstr>
      <vt:lpstr>'GE U16 Damas'!Área_de_impresión</vt:lpstr>
      <vt:lpstr>'GF U16 Damas'!Área_de_impresión</vt:lpstr>
      <vt:lpstr>'GG U16 Damas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Ivert Mondaca</dc:creator>
  <cp:lastModifiedBy>jorge quintana</cp:lastModifiedBy>
  <cp:lastPrinted>2024-03-05T00:20:28Z</cp:lastPrinted>
  <dcterms:created xsi:type="dcterms:W3CDTF">2024-02-20T00:48:08Z</dcterms:created>
  <dcterms:modified xsi:type="dcterms:W3CDTF">2025-02-27T16:21:05Z</dcterms:modified>
</cp:coreProperties>
</file>