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3a02b3670ed4899d/Escritorio/Liname Coord. 2024/2025/Resultados/"/>
    </mc:Choice>
  </mc:AlternateContent>
  <xr:revisionPtr revIDLastSave="43" documentId="8_{909C3A80-7C9D-4106-9265-5C1FF7C74197}" xr6:coauthVersionLast="47" xr6:coauthVersionMax="47" xr10:uidLastSave="{061C961A-FE35-4A67-AACB-DD0419BE9328}"/>
  <bookViews>
    <workbookView xWindow="-108" yWindow="-108" windowWidth="23256" windowHeight="12456" activeTab="1" xr2:uid="{D9728226-C5DD-4C3D-84C7-665ACCCE94BC}"/>
  </bookViews>
  <sheets>
    <sheet name="Fase Clasificatoria Damas  U16" sheetId="1" r:id="rId1"/>
    <sheet name="Fase Clasificaroria Varones U16" sheetId="2" r:id="rId2"/>
  </sheets>
  <definedNames>
    <definedName name="_xlnm._FilterDatabase" localSheetId="1" hidden="1">'Fase Clasificaroria Varones U16'!$B$6:$I$6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3" i="2" l="1"/>
  <c r="G32" i="2"/>
  <c r="G31" i="2"/>
  <c r="G30" i="2"/>
  <c r="G29" i="2"/>
  <c r="G28" i="2"/>
  <c r="G27" i="2"/>
  <c r="G26" i="2"/>
  <c r="G25" i="2"/>
  <c r="G24" i="2"/>
  <c r="G23" i="2"/>
  <c r="G22" i="2"/>
  <c r="G18" i="2"/>
  <c r="G17" i="2"/>
  <c r="G16" i="2"/>
  <c r="G15" i="2"/>
  <c r="G14" i="2"/>
  <c r="G13" i="2"/>
  <c r="G12" i="2"/>
  <c r="G11" i="2"/>
  <c r="G10" i="2"/>
  <c r="G9" i="2"/>
  <c r="G8" i="2"/>
  <c r="G7" i="2"/>
  <c r="F72" i="1"/>
  <c r="F71" i="1"/>
  <c r="F70" i="1"/>
  <c r="F69" i="1"/>
  <c r="F68" i="1"/>
  <c r="F67" i="1"/>
  <c r="F66" i="1"/>
  <c r="F65" i="1"/>
  <c r="F61" i="1"/>
  <c r="F60" i="1"/>
  <c r="F59" i="1"/>
  <c r="F58" i="1"/>
  <c r="F57" i="1"/>
  <c r="F56" i="1"/>
  <c r="F55" i="1"/>
  <c r="F54" i="1"/>
  <c r="F53" i="1"/>
  <c r="F52" i="1"/>
  <c r="F48" i="1"/>
  <c r="F47" i="1"/>
  <c r="F46" i="1"/>
  <c r="F45" i="1"/>
  <c r="F44" i="1"/>
  <c r="F43" i="1"/>
  <c r="F42" i="1"/>
  <c r="F41" i="1"/>
  <c r="F40" i="1"/>
  <c r="F39" i="1"/>
  <c r="F38" i="1"/>
  <c r="F37" i="1"/>
  <c r="F33" i="1"/>
  <c r="F32" i="1"/>
  <c r="F31" i="1"/>
  <c r="F30" i="1"/>
  <c r="F29" i="1"/>
  <c r="F28" i="1"/>
  <c r="F27" i="1"/>
  <c r="F26" i="1"/>
  <c r="F25" i="1"/>
  <c r="F24" i="1"/>
  <c r="F23" i="1"/>
  <c r="F22" i="1"/>
  <c r="F18" i="1"/>
  <c r="F17" i="1"/>
  <c r="F16" i="1"/>
  <c r="F15" i="1"/>
  <c r="F14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<sst xmlns="http://schemas.openxmlformats.org/spreadsheetml/2006/main" count="231" uniqueCount="110">
  <si>
    <t>SET  AVE</t>
  </si>
  <si>
    <t>PTOS  AVE</t>
  </si>
  <si>
    <t>1°</t>
  </si>
  <si>
    <t>GO GREEN</t>
  </si>
  <si>
    <t>4°</t>
  </si>
  <si>
    <t xml:space="preserve">ST MARGARET C. C. </t>
  </si>
  <si>
    <t xml:space="preserve">BICENTENARIO </t>
  </si>
  <si>
    <t xml:space="preserve">4° </t>
  </si>
  <si>
    <t xml:space="preserve">CLUB LINARES </t>
  </si>
  <si>
    <t xml:space="preserve">OC RANCAGUA </t>
  </si>
  <si>
    <t xml:space="preserve">MACHALY  VOLEI </t>
  </si>
  <si>
    <t xml:space="preserve">SAN FELIPE VOLEI </t>
  </si>
  <si>
    <t>BOSTON COLLEGE</t>
  </si>
  <si>
    <t xml:space="preserve">CD  HURTADO LA </t>
  </si>
  <si>
    <t>CEV CHICUREO</t>
  </si>
  <si>
    <t>CLUB VOLEI VALDIVIA</t>
  </si>
  <si>
    <t>5°</t>
  </si>
  <si>
    <t>ESTADIO  ITALAIANO</t>
  </si>
  <si>
    <t xml:space="preserve">COLO COLO </t>
  </si>
  <si>
    <t>ACONCAGUA VOLEI</t>
  </si>
  <si>
    <t>AVI</t>
  </si>
  <si>
    <t xml:space="preserve">RAMIRO ROA </t>
  </si>
  <si>
    <t xml:space="preserve">PANTERAS  LINARES </t>
  </si>
  <si>
    <t>2°</t>
  </si>
  <si>
    <t>TAIU</t>
  </si>
  <si>
    <t xml:space="preserve">MARISTAS RGUA </t>
  </si>
  <si>
    <t>MURANO PTO MONTT</t>
  </si>
  <si>
    <t xml:space="preserve">PEÑABLANCA </t>
  </si>
  <si>
    <t xml:space="preserve">UNIV. DE CONCEPCION </t>
  </si>
  <si>
    <t xml:space="preserve">CREACION </t>
  </si>
  <si>
    <t xml:space="preserve">IMV </t>
  </si>
  <si>
    <t xml:space="preserve">GIBA </t>
  </si>
  <si>
    <t>6°</t>
  </si>
  <si>
    <t>UNIVERSITARIO TEMUCO</t>
  </si>
  <si>
    <t xml:space="preserve">CUMBRES DEL CHOAPA </t>
  </si>
  <si>
    <t xml:space="preserve">SLA VALDIVIA </t>
  </si>
  <si>
    <t>CD FULL VOLEI</t>
  </si>
  <si>
    <t>ALEMAN PTA ARENAS</t>
  </si>
  <si>
    <t>OLIMPO SN FDO</t>
  </si>
  <si>
    <t xml:space="preserve">UNIV. CATOLICA </t>
  </si>
  <si>
    <t>3°</t>
  </si>
  <si>
    <t>ALEMAN CONCEPCION</t>
  </si>
  <si>
    <t xml:space="preserve">ZADA </t>
  </si>
  <si>
    <t xml:space="preserve">ALIANZA FRANCESA </t>
  </si>
  <si>
    <t>ESTUDIANTES DE LA ARAU.</t>
  </si>
  <si>
    <t>CDSC RUCALHUE</t>
  </si>
  <si>
    <t>LOS  ANGELES VOLEI</t>
  </si>
  <si>
    <t xml:space="preserve">SELKNAM </t>
  </si>
  <si>
    <t xml:space="preserve">UNION VOLEI SAN FELIPE </t>
  </si>
  <si>
    <t>7°</t>
  </si>
  <si>
    <t>CDA</t>
  </si>
  <si>
    <t xml:space="preserve">CALERA </t>
  </si>
  <si>
    <t>JAGUARES P.MONTT</t>
  </si>
  <si>
    <t>EVA  AYSEN</t>
  </si>
  <si>
    <t>TREKAN</t>
  </si>
  <si>
    <t xml:space="preserve">7° </t>
  </si>
  <si>
    <t>VOLEI  CASTRO</t>
  </si>
  <si>
    <t xml:space="preserve">PLANETA VOLEI </t>
  </si>
  <si>
    <t xml:space="preserve">CLUB BIO BIO </t>
  </si>
  <si>
    <t>VOSTERH V. DEL MAR</t>
  </si>
  <si>
    <t>HUACHIPATO</t>
  </si>
  <si>
    <t>8°</t>
  </si>
  <si>
    <t xml:space="preserve">CD  LOS  ALAMOS </t>
  </si>
  <si>
    <t xml:space="preserve">CD  RIVER  VALDIVIA </t>
  </si>
  <si>
    <t xml:space="preserve">LOBOS  ARAUCANIA </t>
  </si>
  <si>
    <t xml:space="preserve">8° </t>
  </si>
  <si>
    <t xml:space="preserve">FORCE TALCA </t>
  </si>
  <si>
    <t>CDSC TREKAN</t>
  </si>
  <si>
    <t>SERIE A1 FASE REGULAR LINAME U16 DAMAS 2025</t>
  </si>
  <si>
    <t>Lugar</t>
  </si>
  <si>
    <t>EQUIPOS</t>
  </si>
  <si>
    <t>Ptos Grupo</t>
  </si>
  <si>
    <t>Puntos Rk</t>
  </si>
  <si>
    <t>Total Ptje.</t>
  </si>
  <si>
    <t>Max</t>
  </si>
  <si>
    <t>SERIE A2 FASE REGULAR LINAME U16 DAMAS 2025</t>
  </si>
  <si>
    <t>SERIE A3 FASE REGULAR LINAME U16 DAMAS 2025</t>
  </si>
  <si>
    <t>SERIE A4 FASE REGULAR LINAME U16 DAMAS 2025</t>
  </si>
  <si>
    <t>SERIE A5 FASE REGULAR LINAME U16 DAMAS 2025</t>
  </si>
  <si>
    <t>RK</t>
  </si>
  <si>
    <t>RESULTADOS FASE CLASIFICATORIA DAMAS U16 2025</t>
  </si>
  <si>
    <t>CLUB ZADA</t>
  </si>
  <si>
    <t>CDA COQUIMBO</t>
  </si>
  <si>
    <t>UNION VOLLEY SAN FELIPE</t>
  </si>
  <si>
    <t>UC</t>
  </si>
  <si>
    <t>CD FULL VOLEY</t>
  </si>
  <si>
    <t>C. DRAGONS  VOLEY</t>
  </si>
  <si>
    <t>CD IMV</t>
  </si>
  <si>
    <t>CD TAIIU</t>
  </si>
  <si>
    <t>CD PLANETA VOLEY</t>
  </si>
  <si>
    <t xml:space="preserve">CLUB NOVUS LA SERENA </t>
  </si>
  <si>
    <t>CUMBRES DEL CHOAPA</t>
  </si>
  <si>
    <t>CD SELKNAM</t>
  </si>
  <si>
    <t>SERIE A1 FASE REGULAR LINAME U16 VARONES 2025</t>
  </si>
  <si>
    <t>ASD JAGUARES</t>
  </si>
  <si>
    <t>CD MURANO CONCEPCION</t>
  </si>
  <si>
    <t>C. IRFE SANTA CRUZ</t>
  </si>
  <si>
    <t>STADIO ITALIANO</t>
  </si>
  <si>
    <t>SERIE A2 FASE REGULAR LINAME U16 VARONES 2025</t>
  </si>
  <si>
    <t>CD MARY GRAHAM</t>
  </si>
  <si>
    <t>VOLEIBOL UNION VALDIVIA</t>
  </si>
  <si>
    <t>9°</t>
  </si>
  <si>
    <t>CD LOS ANGELES VOLEIBOL</t>
  </si>
  <si>
    <t>10°</t>
  </si>
  <si>
    <t>CD ALEMAN DE CONCEPCIÓN</t>
  </si>
  <si>
    <t>11°</t>
  </si>
  <si>
    <t>CD ALEMAN DE TEMUCO</t>
  </si>
  <si>
    <t>12°</t>
  </si>
  <si>
    <t>CDH LOS ANGELES</t>
  </si>
  <si>
    <t>RESULTADOS FASE CLASIFICATORIA VARONES U16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</si>
</sst>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2" xfId="0" applyBorder="1"/>
    <xf numFmtId="0" fontId="1" fillId="3" borderId="2" xfId="0" applyFont="1" applyFill="1" applyBorder="1"/>
    <xf numFmtId="0" fontId="0" fillId="2" borderId="2" xfId="0" applyFill="1" applyBorder="1"/>
    <xf numFmtId="0" fontId="1" fillId="0" borderId="6" xfId="0" applyFont="1" applyBorder="1"/>
    <xf numFmtId="0" fontId="1" fillId="0" borderId="7" xfId="0" applyFont="1" applyBorder="1"/>
    <xf numFmtId="0" fontId="1" fillId="3" borderId="6" xfId="0" applyFont="1" applyFill="1" applyBorder="1"/>
    <xf numFmtId="0" fontId="0" fillId="0" borderId="2" xfId="0" applyBorder="1" applyAlignment="1">
      <alignment horizontal="center" vertical="center"/>
    </xf>
    <xf numFmtId="0" fontId="0" fillId="0" borderId="1" xfId="0" applyBorder="1"/>
    <xf numFmtId="0" fontId="1" fillId="0" borderId="2" xfId="0" applyFont="1" applyBorder="1" applyAlignment="1">
      <alignment horizontal="center" vertical="center"/>
    </xf>
    <xf numFmtId="0" fontId="2" fillId="0" borderId="0" xfId="0" applyFont="1"/>
    <xf numFmtId="0" fontId="1" fillId="2" borderId="2" xfId="0" applyFont="1" applyFill="1" applyBorder="1"/>
    <xf numFmtId="0" fontId="0" fillId="2" borderId="6" xfId="0" applyFill="1" applyBorder="1"/>
    <xf numFmtId="2" fontId="0" fillId="0" borderId="2" xfId="0" applyNumberFormat="1" applyBorder="1"/>
    <xf numFmtId="2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0" xfId="0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2" fontId="0" fillId="2" borderId="2" xfId="0" applyNumberFormat="1" applyFill="1" applyBorder="1"/>
    <xf numFmtId="0" fontId="0" fillId="0" borderId="8" xfId="0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36830</xdr:colOff>
      <xdr:row>0</xdr:row>
      <xdr:rowOff>38101</xdr:rowOff>
    </xdr:from>
    <xdr:to>
      <xdr:col>2</xdr:col>
      <xdr:colOff>236220</xdr:colOff>
      <xdr:row>3</xdr:row>
      <xdr:rowOff>76201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0620FDB1-0C15-41F8-80B1-423CEC184E77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30" y="38101"/>
          <a:ext cx="892810" cy="632460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342900</xdr:colOff>
      <xdr:row>0</xdr:row>
      <xdr:rowOff>7620</xdr:rowOff>
    </xdr:from>
    <xdr:to>
      <xdr:col>7</xdr:col>
      <xdr:colOff>495300</xdr:colOff>
      <xdr:row>3</xdr:row>
      <xdr:rowOff>108978</xdr:rowOff>
    </xdr:to>
    <xdr:pic>
      <xdr:nvPicPr>
        <xdr:cNvPr id="4" name="Imagen 3" descr="Logotipo, nombre de la empresa&#10;&#10;Descripción generada automáticamente">
          <a:extLst>
            <a:ext uri="{FF2B5EF4-FFF2-40B4-BE49-F238E27FC236}">
              <a16:creationId xmlns:a16="http://schemas.microsoft.com/office/drawing/2014/main" id="{F193FDB8-ED1D-4ACA-AD8A-98DA2772399C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82540" y="7620"/>
          <a:ext cx="762000" cy="6957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36830</xdr:colOff>
      <xdr:row>0</xdr:row>
      <xdr:rowOff>38101</xdr:rowOff>
    </xdr:from>
    <xdr:to>
      <xdr:col>3</xdr:col>
      <xdr:colOff>63500</xdr:colOff>
      <xdr:row>3</xdr:row>
      <xdr:rowOff>121921</xdr:rowOff>
    </xdr:to>
    <xdr:pic>
      <xdr:nvPicPr>
        <xdr:cNvPr id="2" name="Imagen 1" descr="El RUNNING UC RETORNA A SAN JOAQUÍN ESTE 2023 – Sigue tu deporte">
          <a:extLst>
            <a:ext uri="{FF2B5EF4-FFF2-40B4-BE49-F238E27FC236}">
              <a16:creationId xmlns:a16="http://schemas.microsoft.com/office/drawing/2014/main" id="{7D02575E-316F-4690-8773-9A99017538F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30" y="38101"/>
          <a:ext cx="892810" cy="632460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347133</xdr:colOff>
      <xdr:row>0</xdr:row>
      <xdr:rowOff>25401</xdr:rowOff>
    </xdr:from>
    <xdr:to>
      <xdr:col>8</xdr:col>
      <xdr:colOff>550333</xdr:colOff>
      <xdr:row>3</xdr:row>
      <xdr:rowOff>119986</xdr:rowOff>
    </xdr:to>
    <xdr:pic>
      <xdr:nvPicPr>
        <xdr:cNvPr id="3" name="Imagen 2" descr="Logotipo, nombre de la empresa&#10;&#10;Descripción generada automáticamente">
          <a:extLst>
            <a:ext uri="{FF2B5EF4-FFF2-40B4-BE49-F238E27FC236}">
              <a16:creationId xmlns:a16="http://schemas.microsoft.com/office/drawing/2014/main" id="{D3E61F43-B677-4C45-B627-96DBF8F61576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57800" y="25401"/>
          <a:ext cx="762000" cy="69571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C834A-D488-485A-87E1-EF3831588A39}">
  <dimension ref="A2:S72"/>
  <sheetViews>
    <sheetView zoomScaleNormal="100" workbookViewId="0">
      <selection activeCell="G1" sqref="G1"/>
    </sheetView>
  </sheetViews>
  <sheetFormatPr baseColWidth="10" defaultRowHeight="14.4" x14ac:dyDescent="0.3"/>
  <cols>
    <col min="1" max="1" width="4.44140625" customWidth="1"/>
    <col min="2" max="2" width="5.6640625" bestFit="1" customWidth="1"/>
    <col min="3" max="3" width="28.33203125" customWidth="1"/>
    <col min="4" max="4" width="10.44140625" customWidth="1"/>
    <col min="5" max="5" width="10.6640625" bestFit="1" customWidth="1"/>
    <col min="6" max="6" width="9.5546875" bestFit="1" customWidth="1"/>
    <col min="7" max="7" width="8.88671875" customWidth="1"/>
    <col min="8" max="8" width="9.77734375" bestFit="1" customWidth="1"/>
    <col min="9" max="9" width="4.109375" customWidth="1"/>
    <col min="10" max="10" width="4.44140625" customWidth="1"/>
    <col min="11" max="11" width="3.33203125" customWidth="1"/>
    <col min="12" max="12" width="33.33203125" customWidth="1"/>
    <col min="13" max="13" width="1.6640625" customWidth="1"/>
    <col min="14" max="14" width="5.6640625" customWidth="1"/>
    <col min="15" max="15" width="3.33203125" customWidth="1"/>
    <col min="16" max="16" width="31.109375" customWidth="1"/>
    <col min="17" max="17" width="3.109375" customWidth="1"/>
    <col min="18" max="18" width="4" customWidth="1"/>
    <col min="19" max="19" width="31.44140625" customWidth="1"/>
    <col min="20" max="20" width="7.88671875" customWidth="1"/>
    <col min="21" max="21" width="10.33203125" customWidth="1"/>
    <col min="22" max="22" width="7.88671875" customWidth="1"/>
    <col min="23" max="23" width="9.33203125" customWidth="1"/>
    <col min="24" max="24" width="14" customWidth="1"/>
  </cols>
  <sheetData>
    <row r="2" spans="1:19" ht="18" x14ac:dyDescent="0.35">
      <c r="C2" s="25" t="s">
        <v>80</v>
      </c>
      <c r="D2" s="25"/>
      <c r="E2" s="25"/>
      <c r="F2" s="25"/>
      <c r="G2" s="25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</row>
    <row r="4" spans="1:19" ht="15" thickBot="1" x14ac:dyDescent="0.35"/>
    <row r="5" spans="1:19" ht="15" thickBot="1" x14ac:dyDescent="0.35">
      <c r="A5" s="22" t="s">
        <v>68</v>
      </c>
      <c r="B5" s="23"/>
      <c r="C5" s="23"/>
      <c r="D5" s="23"/>
      <c r="E5" s="23"/>
      <c r="F5" s="23"/>
      <c r="G5" s="23"/>
      <c r="H5" s="24"/>
    </row>
    <row r="6" spans="1:19" x14ac:dyDescent="0.3">
      <c r="A6" s="5" t="s">
        <v>79</v>
      </c>
      <c r="B6" s="6" t="s">
        <v>69</v>
      </c>
      <c r="C6" s="1" t="s">
        <v>70</v>
      </c>
      <c r="D6" s="7" t="s">
        <v>71</v>
      </c>
      <c r="E6" s="7" t="s">
        <v>72</v>
      </c>
      <c r="F6" s="7" t="s">
        <v>73</v>
      </c>
      <c r="G6" s="7" t="s">
        <v>0</v>
      </c>
      <c r="H6" s="7" t="s">
        <v>1</v>
      </c>
      <c r="L6" s="1"/>
      <c r="P6" s="1"/>
    </row>
    <row r="7" spans="1:19" x14ac:dyDescent="0.3">
      <c r="A7" s="8">
        <v>1</v>
      </c>
      <c r="B7" s="8" t="s">
        <v>2</v>
      </c>
      <c r="C7" s="9" t="s">
        <v>3</v>
      </c>
      <c r="D7" s="4">
        <v>10</v>
      </c>
      <c r="E7" s="4">
        <v>12</v>
      </c>
      <c r="F7" s="12">
        <f>SUM(D7:E7)</f>
        <v>22</v>
      </c>
      <c r="G7" s="21" t="s">
        <v>74</v>
      </c>
      <c r="H7" s="4">
        <v>1.76</v>
      </c>
    </row>
    <row r="8" spans="1:19" x14ac:dyDescent="0.3">
      <c r="A8" s="8">
        <v>2</v>
      </c>
      <c r="B8" s="8" t="s">
        <v>2</v>
      </c>
      <c r="C8" s="9" t="s">
        <v>12</v>
      </c>
      <c r="D8" s="4">
        <v>10</v>
      </c>
      <c r="E8" s="4">
        <v>12</v>
      </c>
      <c r="F8" s="12">
        <f>SUM(D8:E8)</f>
        <v>22</v>
      </c>
      <c r="G8" s="21" t="s">
        <v>74</v>
      </c>
      <c r="H8" s="4">
        <v>1.41</v>
      </c>
    </row>
    <row r="9" spans="1:19" x14ac:dyDescent="0.3">
      <c r="A9" s="8">
        <v>3</v>
      </c>
      <c r="B9" s="8" t="s">
        <v>2</v>
      </c>
      <c r="C9" s="9" t="s">
        <v>19</v>
      </c>
      <c r="D9" s="4">
        <v>10</v>
      </c>
      <c r="E9" s="4">
        <v>12</v>
      </c>
      <c r="F9" s="12">
        <f>SUM(D9:E9)</f>
        <v>22</v>
      </c>
      <c r="G9" s="21" t="s">
        <v>74</v>
      </c>
      <c r="H9" s="4">
        <v>1.0900000000000001</v>
      </c>
    </row>
    <row r="10" spans="1:19" x14ac:dyDescent="0.3">
      <c r="A10" s="8">
        <v>4</v>
      </c>
      <c r="B10" s="8" t="s">
        <v>2</v>
      </c>
      <c r="C10" s="9" t="s">
        <v>6</v>
      </c>
      <c r="D10" s="4">
        <v>10</v>
      </c>
      <c r="E10" s="4">
        <v>12</v>
      </c>
      <c r="F10" s="12">
        <f>SUM(D10:E10)</f>
        <v>22</v>
      </c>
      <c r="G10" s="4">
        <v>6</v>
      </c>
      <c r="H10" s="4">
        <v>1.61</v>
      </c>
    </row>
    <row r="11" spans="1:19" x14ac:dyDescent="0.3">
      <c r="A11" s="8">
        <v>5</v>
      </c>
      <c r="B11" s="8" t="s">
        <v>2</v>
      </c>
      <c r="C11" s="9" t="s">
        <v>9</v>
      </c>
      <c r="D11" s="4">
        <v>10</v>
      </c>
      <c r="E11" s="4">
        <v>12</v>
      </c>
      <c r="F11" s="12">
        <f t="shared" ref="F11:F18" si="0">SUM(D11:E11)</f>
        <v>22</v>
      </c>
      <c r="G11" s="4">
        <v>6</v>
      </c>
      <c r="H11" s="4">
        <v>1.53</v>
      </c>
    </row>
    <row r="12" spans="1:19" x14ac:dyDescent="0.3">
      <c r="A12" s="8">
        <v>6</v>
      </c>
      <c r="B12" s="8" t="s">
        <v>2</v>
      </c>
      <c r="C12" s="9" t="s">
        <v>15</v>
      </c>
      <c r="D12" s="4">
        <v>10</v>
      </c>
      <c r="E12" s="4">
        <v>12</v>
      </c>
      <c r="F12" s="12">
        <f t="shared" si="0"/>
        <v>22</v>
      </c>
      <c r="G12" s="4">
        <v>6</v>
      </c>
      <c r="H12" s="4">
        <v>1.32</v>
      </c>
    </row>
    <row r="13" spans="1:19" x14ac:dyDescent="0.3">
      <c r="A13" s="8">
        <v>7</v>
      </c>
      <c r="B13" s="8" t="s">
        <v>2</v>
      </c>
      <c r="C13" s="9" t="s">
        <v>21</v>
      </c>
      <c r="D13" s="4">
        <v>8</v>
      </c>
      <c r="E13" s="4">
        <v>12</v>
      </c>
      <c r="F13" s="12">
        <f t="shared" si="0"/>
        <v>20</v>
      </c>
      <c r="G13" s="4">
        <v>2</v>
      </c>
      <c r="H13" s="4">
        <v>1.42</v>
      </c>
    </row>
    <row r="14" spans="1:19" x14ac:dyDescent="0.3">
      <c r="A14" s="8">
        <v>8</v>
      </c>
      <c r="B14" s="8" t="s">
        <v>23</v>
      </c>
      <c r="C14" s="9" t="s">
        <v>36</v>
      </c>
      <c r="D14" s="4">
        <v>10</v>
      </c>
      <c r="E14" s="4">
        <v>11</v>
      </c>
      <c r="F14" s="12">
        <f t="shared" si="0"/>
        <v>21</v>
      </c>
      <c r="G14" s="21" t="s">
        <v>74</v>
      </c>
      <c r="H14" s="4">
        <v>2.0299999999999998</v>
      </c>
    </row>
    <row r="15" spans="1:19" x14ac:dyDescent="0.3">
      <c r="A15" s="8">
        <v>9</v>
      </c>
      <c r="B15" s="8" t="s">
        <v>23</v>
      </c>
      <c r="C15" s="9" t="s">
        <v>28</v>
      </c>
      <c r="D15" s="4">
        <v>10</v>
      </c>
      <c r="E15" s="4">
        <v>11</v>
      </c>
      <c r="F15" s="12">
        <f t="shared" si="0"/>
        <v>21</v>
      </c>
      <c r="G15" s="21" t="s">
        <v>74</v>
      </c>
      <c r="H15" s="4">
        <v>1.65</v>
      </c>
    </row>
    <row r="16" spans="1:19" x14ac:dyDescent="0.3">
      <c r="A16" s="8">
        <v>10</v>
      </c>
      <c r="B16" s="8" t="s">
        <v>23</v>
      </c>
      <c r="C16" s="9" t="s">
        <v>30</v>
      </c>
      <c r="D16" s="4">
        <v>10</v>
      </c>
      <c r="E16" s="4">
        <v>11</v>
      </c>
      <c r="F16" s="12">
        <f t="shared" si="0"/>
        <v>21</v>
      </c>
      <c r="G16" s="21" t="s">
        <v>74</v>
      </c>
      <c r="H16" s="4">
        <v>1.54</v>
      </c>
    </row>
    <row r="17" spans="1:16" x14ac:dyDescent="0.3">
      <c r="A17" s="8">
        <v>11</v>
      </c>
      <c r="B17" s="8" t="s">
        <v>23</v>
      </c>
      <c r="C17" s="9" t="s">
        <v>24</v>
      </c>
      <c r="D17" s="4">
        <v>10</v>
      </c>
      <c r="E17" s="4">
        <v>11</v>
      </c>
      <c r="F17" s="12">
        <f t="shared" si="0"/>
        <v>21</v>
      </c>
      <c r="G17" s="4">
        <v>6</v>
      </c>
      <c r="H17" s="4">
        <v>2.35</v>
      </c>
    </row>
    <row r="18" spans="1:16" x14ac:dyDescent="0.3">
      <c r="A18" s="8">
        <v>12</v>
      </c>
      <c r="B18" s="8" t="s">
        <v>23</v>
      </c>
      <c r="C18" s="9" t="s">
        <v>31</v>
      </c>
      <c r="D18" s="4">
        <v>10</v>
      </c>
      <c r="E18" s="4">
        <v>11</v>
      </c>
      <c r="F18" s="12">
        <f t="shared" si="0"/>
        <v>21</v>
      </c>
      <c r="G18" s="4">
        <v>6</v>
      </c>
      <c r="H18" s="4">
        <v>1.46</v>
      </c>
    </row>
    <row r="19" spans="1:16" ht="15" thickBot="1" x14ac:dyDescent="0.35"/>
    <row r="20" spans="1:16" ht="15" thickBot="1" x14ac:dyDescent="0.35">
      <c r="A20" s="22" t="s">
        <v>75</v>
      </c>
      <c r="B20" s="23"/>
      <c r="C20" s="23"/>
      <c r="D20" s="23"/>
      <c r="E20" s="23"/>
      <c r="F20" s="23"/>
      <c r="G20" s="23"/>
      <c r="H20" s="24"/>
    </row>
    <row r="21" spans="1:16" x14ac:dyDescent="0.3">
      <c r="A21" s="5" t="s">
        <v>79</v>
      </c>
      <c r="B21" s="6" t="s">
        <v>69</v>
      </c>
      <c r="C21" s="1" t="s">
        <v>70</v>
      </c>
      <c r="D21" s="7" t="s">
        <v>71</v>
      </c>
      <c r="E21" s="7" t="s">
        <v>72</v>
      </c>
      <c r="F21" s="7" t="s">
        <v>73</v>
      </c>
      <c r="G21" s="7" t="s">
        <v>0</v>
      </c>
      <c r="H21" s="7" t="s">
        <v>1</v>
      </c>
      <c r="L21" s="1"/>
      <c r="P21" s="1"/>
    </row>
    <row r="22" spans="1:16" x14ac:dyDescent="0.3">
      <c r="A22" s="8">
        <v>13</v>
      </c>
      <c r="B22" s="8" t="s">
        <v>23</v>
      </c>
      <c r="C22" s="2" t="s">
        <v>34</v>
      </c>
      <c r="D22" s="4">
        <v>8</v>
      </c>
      <c r="E22" s="4">
        <v>11</v>
      </c>
      <c r="F22" s="12">
        <f t="shared" ref="F22:F33" si="1">SUM(D22:E22)</f>
        <v>19</v>
      </c>
      <c r="G22" s="4">
        <v>2.5</v>
      </c>
      <c r="H22" s="4">
        <v>1.3</v>
      </c>
    </row>
    <row r="23" spans="1:16" x14ac:dyDescent="0.3">
      <c r="A23" s="8">
        <v>14</v>
      </c>
      <c r="B23" s="8" t="s">
        <v>23</v>
      </c>
      <c r="C23" s="2" t="s">
        <v>37</v>
      </c>
      <c r="D23" s="4">
        <v>8</v>
      </c>
      <c r="E23" s="4">
        <v>11</v>
      </c>
      <c r="F23" s="12">
        <f t="shared" si="1"/>
        <v>19</v>
      </c>
      <c r="G23" s="4">
        <v>1.21</v>
      </c>
      <c r="H23" s="4">
        <v>1.05</v>
      </c>
    </row>
    <row r="24" spans="1:16" x14ac:dyDescent="0.3">
      <c r="A24" s="8">
        <v>15</v>
      </c>
      <c r="B24" s="8" t="s">
        <v>40</v>
      </c>
      <c r="C24" s="2" t="s">
        <v>41</v>
      </c>
      <c r="D24" s="4">
        <v>10</v>
      </c>
      <c r="E24" s="4">
        <v>10</v>
      </c>
      <c r="F24" s="12">
        <f t="shared" si="1"/>
        <v>20</v>
      </c>
      <c r="G24" s="21" t="s">
        <v>74</v>
      </c>
      <c r="H24" s="4">
        <v>1.83</v>
      </c>
    </row>
    <row r="25" spans="1:16" x14ac:dyDescent="0.3">
      <c r="A25" s="8">
        <v>16</v>
      </c>
      <c r="B25" s="8" t="s">
        <v>40</v>
      </c>
      <c r="C25" s="2" t="s">
        <v>43</v>
      </c>
      <c r="D25" s="4">
        <v>10</v>
      </c>
      <c r="E25" s="4">
        <v>10</v>
      </c>
      <c r="F25" s="12">
        <f t="shared" si="1"/>
        <v>20</v>
      </c>
      <c r="G25" s="21" t="s">
        <v>74</v>
      </c>
      <c r="H25" s="4">
        <v>1.4</v>
      </c>
    </row>
    <row r="26" spans="1:16" x14ac:dyDescent="0.3">
      <c r="A26" s="8">
        <v>17</v>
      </c>
      <c r="B26" s="8" t="s">
        <v>40</v>
      </c>
      <c r="C26" s="2" t="s">
        <v>11</v>
      </c>
      <c r="D26" s="4">
        <v>10</v>
      </c>
      <c r="E26" s="4">
        <v>10</v>
      </c>
      <c r="F26" s="12">
        <f t="shared" si="1"/>
        <v>20</v>
      </c>
      <c r="G26" s="4">
        <v>6</v>
      </c>
      <c r="H26" s="4">
        <v>1.21</v>
      </c>
    </row>
    <row r="27" spans="1:16" x14ac:dyDescent="0.3">
      <c r="A27" s="8">
        <v>18</v>
      </c>
      <c r="B27" s="8" t="s">
        <v>40</v>
      </c>
      <c r="C27" s="2" t="s">
        <v>46</v>
      </c>
      <c r="D27" s="4">
        <v>8</v>
      </c>
      <c r="E27" s="4">
        <v>10</v>
      </c>
      <c r="F27" s="12">
        <f t="shared" si="1"/>
        <v>18</v>
      </c>
      <c r="G27" s="4">
        <v>2.5</v>
      </c>
      <c r="H27" s="4">
        <v>1.34</v>
      </c>
    </row>
    <row r="28" spans="1:16" x14ac:dyDescent="0.3">
      <c r="A28" s="8">
        <v>19</v>
      </c>
      <c r="B28" s="8" t="s">
        <v>40</v>
      </c>
      <c r="C28" s="2" t="s">
        <v>48</v>
      </c>
      <c r="D28" s="4">
        <v>8</v>
      </c>
      <c r="E28" s="4">
        <v>10</v>
      </c>
      <c r="F28" s="12">
        <f t="shared" si="1"/>
        <v>18</v>
      </c>
      <c r="G28" s="4">
        <v>2</v>
      </c>
      <c r="H28" s="4">
        <v>1.49</v>
      </c>
    </row>
    <row r="29" spans="1:16" x14ac:dyDescent="0.3">
      <c r="A29" s="8">
        <v>20</v>
      </c>
      <c r="B29" s="8" t="s">
        <v>40</v>
      </c>
      <c r="C29" s="2" t="s">
        <v>52</v>
      </c>
      <c r="D29" s="4">
        <v>8</v>
      </c>
      <c r="E29" s="4">
        <v>10</v>
      </c>
      <c r="F29" s="12">
        <f t="shared" si="1"/>
        <v>18</v>
      </c>
      <c r="G29" s="4">
        <v>2</v>
      </c>
      <c r="H29" s="4">
        <v>1.03</v>
      </c>
    </row>
    <row r="30" spans="1:16" x14ac:dyDescent="0.3">
      <c r="A30" s="8">
        <v>21</v>
      </c>
      <c r="B30" s="8" t="s">
        <v>40</v>
      </c>
      <c r="C30" s="2" t="s">
        <v>39</v>
      </c>
      <c r="D30" s="4">
        <v>8</v>
      </c>
      <c r="E30" s="4">
        <v>10</v>
      </c>
      <c r="F30" s="12">
        <f t="shared" si="1"/>
        <v>18</v>
      </c>
      <c r="G30" s="4">
        <v>1.33</v>
      </c>
      <c r="H30" s="4">
        <v>1.1399999999999999</v>
      </c>
    </row>
    <row r="31" spans="1:16" x14ac:dyDescent="0.3">
      <c r="A31" s="8">
        <v>22</v>
      </c>
      <c r="B31" s="8" t="s">
        <v>4</v>
      </c>
      <c r="C31" s="2" t="s">
        <v>14</v>
      </c>
      <c r="D31" s="4">
        <v>8</v>
      </c>
      <c r="E31" s="4">
        <v>9</v>
      </c>
      <c r="F31" s="12">
        <f t="shared" si="1"/>
        <v>17</v>
      </c>
      <c r="G31" s="4">
        <v>2.5</v>
      </c>
      <c r="H31" s="4">
        <v>1.44</v>
      </c>
    </row>
    <row r="32" spans="1:16" x14ac:dyDescent="0.3">
      <c r="A32" s="8">
        <v>23</v>
      </c>
      <c r="B32" s="8" t="s">
        <v>4</v>
      </c>
      <c r="C32" s="2" t="s">
        <v>57</v>
      </c>
      <c r="D32" s="4">
        <v>8</v>
      </c>
      <c r="E32" s="4">
        <v>9</v>
      </c>
      <c r="F32" s="12">
        <f t="shared" si="1"/>
        <v>17</v>
      </c>
      <c r="G32" s="4">
        <v>2</v>
      </c>
      <c r="H32" s="4">
        <v>1.1399999999999999</v>
      </c>
    </row>
    <row r="33" spans="1:16" x14ac:dyDescent="0.3">
      <c r="A33" s="8">
        <v>24</v>
      </c>
      <c r="B33" s="8" t="s">
        <v>4</v>
      </c>
      <c r="C33" s="2" t="s">
        <v>58</v>
      </c>
      <c r="D33" s="4">
        <v>8</v>
      </c>
      <c r="E33" s="4">
        <v>9</v>
      </c>
      <c r="F33" s="12">
        <f t="shared" si="1"/>
        <v>17</v>
      </c>
      <c r="G33" s="4">
        <v>1.67</v>
      </c>
      <c r="H33" s="4">
        <v>1.23</v>
      </c>
    </row>
    <row r="34" spans="1:16" ht="15" thickBot="1" x14ac:dyDescent="0.35"/>
    <row r="35" spans="1:16" ht="15" thickBot="1" x14ac:dyDescent="0.35">
      <c r="A35" s="22" t="s">
        <v>76</v>
      </c>
      <c r="B35" s="23"/>
      <c r="C35" s="23"/>
      <c r="D35" s="23"/>
      <c r="E35" s="23"/>
      <c r="F35" s="23"/>
      <c r="G35" s="23"/>
      <c r="H35" s="24"/>
    </row>
    <row r="36" spans="1:16" x14ac:dyDescent="0.3">
      <c r="A36" s="5" t="s">
        <v>79</v>
      </c>
      <c r="B36" s="6" t="s">
        <v>69</v>
      </c>
      <c r="C36" s="1" t="s">
        <v>70</v>
      </c>
      <c r="D36" s="7" t="s">
        <v>71</v>
      </c>
      <c r="E36" s="7" t="s">
        <v>72</v>
      </c>
      <c r="F36" s="7" t="s">
        <v>73</v>
      </c>
      <c r="G36" s="7" t="s">
        <v>0</v>
      </c>
      <c r="H36" s="7" t="s">
        <v>1</v>
      </c>
      <c r="L36" s="1"/>
      <c r="P36" s="1"/>
    </row>
    <row r="37" spans="1:16" x14ac:dyDescent="0.3">
      <c r="A37" s="8">
        <v>25</v>
      </c>
      <c r="B37" s="8" t="s">
        <v>4</v>
      </c>
      <c r="C37" s="2" t="s">
        <v>5</v>
      </c>
      <c r="D37" s="4">
        <v>8</v>
      </c>
      <c r="E37" s="4">
        <v>9</v>
      </c>
      <c r="F37" s="12">
        <f t="shared" ref="F37" si="2">SUM(D37:E37)</f>
        <v>17</v>
      </c>
      <c r="G37" s="4">
        <v>1.33</v>
      </c>
      <c r="H37" s="4">
        <v>1.27</v>
      </c>
    </row>
    <row r="38" spans="1:16" x14ac:dyDescent="0.3">
      <c r="A38" s="8">
        <v>26</v>
      </c>
      <c r="B38" s="8" t="s">
        <v>7</v>
      </c>
      <c r="C38" s="2" t="s">
        <v>8</v>
      </c>
      <c r="D38" s="4">
        <v>8</v>
      </c>
      <c r="E38" s="4">
        <v>9</v>
      </c>
      <c r="F38" s="12">
        <f>SUM(D38:E38)</f>
        <v>17</v>
      </c>
      <c r="G38" s="4">
        <v>1.33</v>
      </c>
      <c r="H38" s="4">
        <v>1.25</v>
      </c>
    </row>
    <row r="39" spans="1:16" x14ac:dyDescent="0.3">
      <c r="A39" s="8">
        <v>27</v>
      </c>
      <c r="B39" s="8" t="s">
        <v>7</v>
      </c>
      <c r="C39" s="2" t="s">
        <v>10</v>
      </c>
      <c r="D39" s="4">
        <v>8</v>
      </c>
      <c r="E39" s="4">
        <v>9</v>
      </c>
      <c r="F39" s="12">
        <f t="shared" ref="F39" si="3">SUM(D39:E39)</f>
        <v>17</v>
      </c>
      <c r="G39" s="4">
        <v>1.33</v>
      </c>
      <c r="H39" s="4">
        <v>1.1499999999999999</v>
      </c>
    </row>
    <row r="40" spans="1:16" x14ac:dyDescent="0.3">
      <c r="A40" s="8">
        <v>28</v>
      </c>
      <c r="B40" s="8" t="s">
        <v>7</v>
      </c>
      <c r="C40" s="2" t="s">
        <v>13</v>
      </c>
      <c r="D40" s="4">
        <v>8</v>
      </c>
      <c r="E40" s="4">
        <v>9</v>
      </c>
      <c r="F40" s="12">
        <f>SUM(D40:E40)</f>
        <v>17</v>
      </c>
      <c r="G40" s="4">
        <v>1</v>
      </c>
      <c r="H40" s="4">
        <v>0.85</v>
      </c>
    </row>
    <row r="41" spans="1:16" x14ac:dyDescent="0.3">
      <c r="A41" s="8">
        <v>29</v>
      </c>
      <c r="B41" s="8" t="s">
        <v>16</v>
      </c>
      <c r="C41" s="2" t="s">
        <v>17</v>
      </c>
      <c r="D41" s="4">
        <v>7</v>
      </c>
      <c r="E41" s="4">
        <v>8</v>
      </c>
      <c r="F41" s="12">
        <f t="shared" ref="F41:F42" si="4">SUM(D41:E41)</f>
        <v>15</v>
      </c>
      <c r="G41" s="4">
        <v>1</v>
      </c>
      <c r="H41" s="4">
        <v>0.98</v>
      </c>
    </row>
    <row r="42" spans="1:16" x14ac:dyDescent="0.3">
      <c r="A42" s="8">
        <v>30</v>
      </c>
      <c r="B42" s="8" t="s">
        <v>16</v>
      </c>
      <c r="C42" s="2" t="s">
        <v>20</v>
      </c>
      <c r="D42" s="4">
        <v>7</v>
      </c>
      <c r="E42" s="4">
        <v>8</v>
      </c>
      <c r="F42" s="12">
        <f t="shared" si="4"/>
        <v>15</v>
      </c>
      <c r="G42" s="4">
        <v>0.75</v>
      </c>
      <c r="H42" s="4">
        <v>1.02</v>
      </c>
    </row>
    <row r="43" spans="1:16" x14ac:dyDescent="0.3">
      <c r="A43" s="8">
        <v>31</v>
      </c>
      <c r="B43" s="8" t="s">
        <v>16</v>
      </c>
      <c r="C43" s="2" t="s">
        <v>22</v>
      </c>
      <c r="D43" s="4">
        <v>7</v>
      </c>
      <c r="E43" s="4">
        <v>8</v>
      </c>
      <c r="F43" s="12">
        <f>SUM(D43:E43)</f>
        <v>15</v>
      </c>
      <c r="G43" s="4">
        <v>0.6</v>
      </c>
      <c r="H43" s="4">
        <v>1.22</v>
      </c>
    </row>
    <row r="44" spans="1:16" x14ac:dyDescent="0.3">
      <c r="A44" s="8">
        <v>32</v>
      </c>
      <c r="B44" s="8" t="s">
        <v>16</v>
      </c>
      <c r="C44" s="2" t="s">
        <v>25</v>
      </c>
      <c r="D44" s="4">
        <v>7</v>
      </c>
      <c r="E44" s="4">
        <v>8</v>
      </c>
      <c r="F44" s="12">
        <f t="shared" ref="F44:F48" si="5">SUM(D44:E44)</f>
        <v>15</v>
      </c>
      <c r="G44" s="4">
        <v>0.5</v>
      </c>
      <c r="H44" s="4">
        <v>0.88</v>
      </c>
    </row>
    <row r="45" spans="1:16" x14ac:dyDescent="0.3">
      <c r="A45" s="8">
        <v>33</v>
      </c>
      <c r="B45" s="8" t="s">
        <v>16</v>
      </c>
      <c r="C45" s="2" t="s">
        <v>27</v>
      </c>
      <c r="D45" s="4">
        <v>6</v>
      </c>
      <c r="E45" s="4">
        <v>8</v>
      </c>
      <c r="F45" s="12">
        <f t="shared" si="5"/>
        <v>14</v>
      </c>
      <c r="G45" s="4">
        <v>0</v>
      </c>
      <c r="H45" s="4">
        <v>0.75</v>
      </c>
    </row>
    <row r="46" spans="1:16" x14ac:dyDescent="0.3">
      <c r="A46" s="8">
        <v>34</v>
      </c>
      <c r="B46" s="8" t="s">
        <v>16</v>
      </c>
      <c r="C46" s="2" t="s">
        <v>29</v>
      </c>
      <c r="D46" s="4">
        <v>6</v>
      </c>
      <c r="E46" s="4">
        <v>8</v>
      </c>
      <c r="F46" s="12">
        <f t="shared" si="5"/>
        <v>14</v>
      </c>
      <c r="G46" s="4">
        <v>0</v>
      </c>
      <c r="H46" s="4">
        <v>0.59</v>
      </c>
    </row>
    <row r="47" spans="1:16" x14ac:dyDescent="0.3">
      <c r="A47" s="8">
        <v>35</v>
      </c>
      <c r="B47" s="8" t="s">
        <v>16</v>
      </c>
      <c r="C47" s="2" t="s">
        <v>18</v>
      </c>
      <c r="D47" s="4">
        <v>6</v>
      </c>
      <c r="E47" s="4">
        <v>8</v>
      </c>
      <c r="F47" s="12">
        <f t="shared" si="5"/>
        <v>14</v>
      </c>
      <c r="G47" s="4">
        <v>0</v>
      </c>
      <c r="H47" s="4">
        <v>0</v>
      </c>
    </row>
    <row r="48" spans="1:16" x14ac:dyDescent="0.3">
      <c r="A48" s="8">
        <v>36</v>
      </c>
      <c r="B48" s="8" t="s">
        <v>32</v>
      </c>
      <c r="C48" s="2" t="s">
        <v>33</v>
      </c>
      <c r="D48" s="4">
        <v>7</v>
      </c>
      <c r="E48" s="4">
        <v>7</v>
      </c>
      <c r="F48" s="12">
        <f t="shared" si="5"/>
        <v>14</v>
      </c>
      <c r="G48" s="4">
        <v>0.75</v>
      </c>
      <c r="H48" s="4">
        <v>1.04</v>
      </c>
    </row>
    <row r="49" spans="1:16" ht="15" thickBot="1" x14ac:dyDescent="0.35"/>
    <row r="50" spans="1:16" ht="15" thickBot="1" x14ac:dyDescent="0.35">
      <c r="A50" s="22" t="s">
        <v>77</v>
      </c>
      <c r="B50" s="23"/>
      <c r="C50" s="23"/>
      <c r="D50" s="23"/>
      <c r="E50" s="23"/>
      <c r="F50" s="23"/>
      <c r="G50" s="23"/>
      <c r="H50" s="24"/>
    </row>
    <row r="51" spans="1:16" x14ac:dyDescent="0.3">
      <c r="A51" s="5" t="s">
        <v>79</v>
      </c>
      <c r="B51" s="6" t="s">
        <v>69</v>
      </c>
      <c r="C51" s="1" t="s">
        <v>70</v>
      </c>
      <c r="D51" s="7" t="s">
        <v>71</v>
      </c>
      <c r="E51" s="7" t="s">
        <v>72</v>
      </c>
      <c r="F51" s="7" t="s">
        <v>73</v>
      </c>
      <c r="G51" s="7" t="s">
        <v>0</v>
      </c>
      <c r="H51" s="7" t="s">
        <v>1</v>
      </c>
      <c r="L51" s="1"/>
      <c r="P51" s="1"/>
    </row>
    <row r="52" spans="1:16" x14ac:dyDescent="0.3">
      <c r="A52" s="10">
        <v>37</v>
      </c>
      <c r="B52" s="8" t="s">
        <v>32</v>
      </c>
      <c r="C52" s="2" t="s">
        <v>35</v>
      </c>
      <c r="D52" s="4">
        <v>7</v>
      </c>
      <c r="E52" s="4">
        <v>7</v>
      </c>
      <c r="F52" s="12">
        <f t="shared" ref="F52" si="6">SUM(D52:E52)</f>
        <v>14</v>
      </c>
      <c r="G52" s="4">
        <v>0.75</v>
      </c>
      <c r="H52" s="4">
        <v>0.86</v>
      </c>
    </row>
    <row r="53" spans="1:16" x14ac:dyDescent="0.3">
      <c r="A53" s="10">
        <v>38</v>
      </c>
      <c r="B53" s="8" t="s">
        <v>32</v>
      </c>
      <c r="C53" s="2" t="s">
        <v>38</v>
      </c>
      <c r="D53" s="4">
        <v>7</v>
      </c>
      <c r="E53" s="4">
        <v>7</v>
      </c>
      <c r="F53" s="12">
        <f>SUM(D53:E53)</f>
        <v>14</v>
      </c>
      <c r="G53" s="4">
        <v>0.75</v>
      </c>
      <c r="H53" s="4">
        <v>0.83</v>
      </c>
    </row>
    <row r="54" spans="1:16" x14ac:dyDescent="0.3">
      <c r="A54" s="10">
        <v>39</v>
      </c>
      <c r="B54" s="8" t="s">
        <v>32</v>
      </c>
      <c r="C54" s="2" t="s">
        <v>42</v>
      </c>
      <c r="D54" s="4">
        <v>7</v>
      </c>
      <c r="E54" s="4">
        <v>7</v>
      </c>
      <c r="F54" s="12">
        <f t="shared" ref="F54" si="7">SUM(D54:E54)</f>
        <v>14</v>
      </c>
      <c r="G54" s="4">
        <v>0.5</v>
      </c>
      <c r="H54" s="4">
        <v>0.78</v>
      </c>
    </row>
    <row r="55" spans="1:16" x14ac:dyDescent="0.3">
      <c r="A55" s="10">
        <v>40</v>
      </c>
      <c r="B55" s="8" t="s">
        <v>32</v>
      </c>
      <c r="C55" s="2" t="s">
        <v>44</v>
      </c>
      <c r="D55" s="4">
        <v>6</v>
      </c>
      <c r="E55" s="4">
        <v>7</v>
      </c>
      <c r="F55" s="12">
        <f>SUM(D55:E55)</f>
        <v>13</v>
      </c>
      <c r="G55" s="4">
        <v>0.75</v>
      </c>
      <c r="H55" s="4">
        <v>0.78</v>
      </c>
    </row>
    <row r="56" spans="1:16" x14ac:dyDescent="0.3">
      <c r="A56" s="10">
        <v>41</v>
      </c>
      <c r="B56" s="8" t="s">
        <v>32</v>
      </c>
      <c r="C56" s="2" t="s">
        <v>45</v>
      </c>
      <c r="D56" s="4">
        <v>6</v>
      </c>
      <c r="E56" s="4">
        <v>7</v>
      </c>
      <c r="F56" s="12">
        <f>SUM(D56:E56)</f>
        <v>13</v>
      </c>
      <c r="G56" s="4">
        <v>0.33</v>
      </c>
      <c r="H56" s="4">
        <v>0.87</v>
      </c>
    </row>
    <row r="57" spans="1:16" x14ac:dyDescent="0.3">
      <c r="A57" s="10">
        <v>42</v>
      </c>
      <c r="B57" s="8" t="s">
        <v>32</v>
      </c>
      <c r="C57" s="2" t="s">
        <v>47</v>
      </c>
      <c r="D57" s="4">
        <v>6</v>
      </c>
      <c r="E57" s="4">
        <v>7</v>
      </c>
      <c r="F57" s="12">
        <f>SUM(D57:E57)</f>
        <v>13</v>
      </c>
      <c r="G57" s="4">
        <v>0</v>
      </c>
      <c r="H57" s="4">
        <v>1.0900000000000001</v>
      </c>
    </row>
    <row r="58" spans="1:16" x14ac:dyDescent="0.3">
      <c r="A58" s="10">
        <v>43</v>
      </c>
      <c r="B58" s="8" t="s">
        <v>49</v>
      </c>
      <c r="C58" s="2" t="s">
        <v>50</v>
      </c>
      <c r="D58" s="4">
        <v>7</v>
      </c>
      <c r="E58" s="4">
        <v>6</v>
      </c>
      <c r="F58" s="12">
        <f t="shared" ref="F58" si="8">SUM(D58:E58)</f>
        <v>13</v>
      </c>
      <c r="G58" s="4">
        <v>0.5</v>
      </c>
      <c r="H58" s="4">
        <v>0.94</v>
      </c>
    </row>
    <row r="59" spans="1:16" x14ac:dyDescent="0.3">
      <c r="A59" s="10">
        <v>44</v>
      </c>
      <c r="B59" s="8" t="s">
        <v>49</v>
      </c>
      <c r="C59" s="2" t="s">
        <v>53</v>
      </c>
      <c r="D59" s="4">
        <v>7</v>
      </c>
      <c r="E59" s="4">
        <v>6</v>
      </c>
      <c r="F59" s="12">
        <f>SUM(D59:E59)</f>
        <v>13</v>
      </c>
      <c r="G59" s="4">
        <v>0.5</v>
      </c>
      <c r="H59" s="4">
        <v>0.91</v>
      </c>
    </row>
    <row r="60" spans="1:16" x14ac:dyDescent="0.3">
      <c r="A60" s="10">
        <v>45</v>
      </c>
      <c r="B60" s="8" t="s">
        <v>49</v>
      </c>
      <c r="C60" s="2" t="s">
        <v>54</v>
      </c>
      <c r="D60" s="4">
        <v>7</v>
      </c>
      <c r="E60" s="4">
        <v>6</v>
      </c>
      <c r="F60" s="12">
        <f>SUM(D60:E60)</f>
        <v>13</v>
      </c>
      <c r="G60" s="4">
        <v>0.4</v>
      </c>
      <c r="H60" s="4">
        <v>0.85</v>
      </c>
    </row>
    <row r="61" spans="1:16" x14ac:dyDescent="0.3">
      <c r="A61" s="10">
        <v>46</v>
      </c>
      <c r="B61" s="8" t="s">
        <v>55</v>
      </c>
      <c r="C61" s="2" t="s">
        <v>56</v>
      </c>
      <c r="D61" s="4">
        <v>6</v>
      </c>
      <c r="E61" s="4">
        <v>6</v>
      </c>
      <c r="F61" s="12">
        <f>SUM(D61:E61)</f>
        <v>12</v>
      </c>
      <c r="G61" s="4">
        <v>0.17</v>
      </c>
      <c r="H61" s="4">
        <v>0.71</v>
      </c>
    </row>
    <row r="62" spans="1:16" ht="15" thickBot="1" x14ac:dyDescent="0.35"/>
    <row r="63" spans="1:16" ht="15" thickBot="1" x14ac:dyDescent="0.35">
      <c r="A63" s="22" t="s">
        <v>78</v>
      </c>
      <c r="B63" s="23"/>
      <c r="C63" s="23"/>
      <c r="D63" s="23"/>
      <c r="E63" s="23"/>
      <c r="F63" s="23"/>
      <c r="G63" s="23"/>
      <c r="H63" s="24"/>
    </row>
    <row r="64" spans="1:16" x14ac:dyDescent="0.3">
      <c r="A64" s="5" t="s">
        <v>79</v>
      </c>
      <c r="B64" s="6" t="s">
        <v>69</v>
      </c>
      <c r="C64" s="1" t="s">
        <v>70</v>
      </c>
      <c r="D64" s="7" t="s">
        <v>71</v>
      </c>
      <c r="E64" s="7" t="s">
        <v>72</v>
      </c>
      <c r="F64" s="7" t="s">
        <v>73</v>
      </c>
      <c r="G64" s="7" t="s">
        <v>0</v>
      </c>
      <c r="H64" s="7" t="s">
        <v>1</v>
      </c>
      <c r="L64" s="1"/>
      <c r="P64" s="1"/>
    </row>
    <row r="65" spans="1:8" x14ac:dyDescent="0.3">
      <c r="A65" s="10">
        <v>47</v>
      </c>
      <c r="B65" s="8" t="s">
        <v>49</v>
      </c>
      <c r="C65" s="2" t="s">
        <v>59</v>
      </c>
      <c r="D65" s="4">
        <v>6</v>
      </c>
      <c r="E65" s="4">
        <v>6</v>
      </c>
      <c r="F65" s="12">
        <f>SUM(D65:E65)</f>
        <v>12</v>
      </c>
      <c r="G65" s="4">
        <v>0</v>
      </c>
      <c r="H65" s="4">
        <v>0.7</v>
      </c>
    </row>
    <row r="66" spans="1:8" x14ac:dyDescent="0.3">
      <c r="A66" s="10">
        <v>48</v>
      </c>
      <c r="B66" s="8" t="s">
        <v>49</v>
      </c>
      <c r="C66" s="2" t="s">
        <v>60</v>
      </c>
      <c r="D66" s="4">
        <v>6</v>
      </c>
      <c r="E66" s="4">
        <v>6</v>
      </c>
      <c r="F66" s="12">
        <f t="shared" ref="F66:F69" si="9">SUM(D66:E66)</f>
        <v>12</v>
      </c>
      <c r="G66" s="4">
        <v>0</v>
      </c>
      <c r="H66" s="4">
        <v>0.59</v>
      </c>
    </row>
    <row r="67" spans="1:8" x14ac:dyDescent="0.3">
      <c r="A67" s="10">
        <v>49</v>
      </c>
      <c r="B67" s="8" t="s">
        <v>61</v>
      </c>
      <c r="C67" s="2" t="s">
        <v>62</v>
      </c>
      <c r="D67" s="4">
        <v>7</v>
      </c>
      <c r="E67" s="4">
        <v>5</v>
      </c>
      <c r="F67" s="12">
        <f t="shared" si="9"/>
        <v>12</v>
      </c>
      <c r="G67" s="4">
        <v>0.5</v>
      </c>
      <c r="H67" s="4">
        <v>1.1399999999999999</v>
      </c>
    </row>
    <row r="68" spans="1:8" x14ac:dyDescent="0.3">
      <c r="A68" s="10">
        <v>50</v>
      </c>
      <c r="B68" s="8" t="s">
        <v>61</v>
      </c>
      <c r="C68" s="2" t="s">
        <v>63</v>
      </c>
      <c r="D68" s="4">
        <v>7</v>
      </c>
      <c r="E68" s="4">
        <v>5</v>
      </c>
      <c r="F68" s="12">
        <f t="shared" si="9"/>
        <v>12</v>
      </c>
      <c r="G68" s="4">
        <v>0.4</v>
      </c>
      <c r="H68" s="4">
        <v>0.54</v>
      </c>
    </row>
    <row r="69" spans="1:8" x14ac:dyDescent="0.3">
      <c r="A69" s="10">
        <v>51</v>
      </c>
      <c r="B69" s="8" t="s">
        <v>61</v>
      </c>
      <c r="C69" s="2" t="s">
        <v>64</v>
      </c>
      <c r="D69" s="4">
        <v>6</v>
      </c>
      <c r="E69" s="4">
        <v>5</v>
      </c>
      <c r="F69" s="12">
        <f t="shared" si="9"/>
        <v>11</v>
      </c>
      <c r="G69" s="4">
        <v>0.17</v>
      </c>
      <c r="H69" s="4">
        <v>0.71</v>
      </c>
    </row>
    <row r="70" spans="1:8" x14ac:dyDescent="0.3">
      <c r="A70" s="10">
        <v>52</v>
      </c>
      <c r="B70" s="8" t="s">
        <v>65</v>
      </c>
      <c r="C70" s="2" t="s">
        <v>26</v>
      </c>
      <c r="D70" s="4">
        <v>6</v>
      </c>
      <c r="E70" s="4">
        <v>5</v>
      </c>
      <c r="F70" s="12">
        <f>SUM(D70:E70)</f>
        <v>11</v>
      </c>
      <c r="G70" s="4">
        <v>0.17</v>
      </c>
      <c r="H70" s="4">
        <v>0.53</v>
      </c>
    </row>
    <row r="71" spans="1:8" x14ac:dyDescent="0.3">
      <c r="A71" s="10">
        <v>53</v>
      </c>
      <c r="B71" s="8" t="s">
        <v>61</v>
      </c>
      <c r="C71" s="2" t="s">
        <v>51</v>
      </c>
      <c r="D71" s="4">
        <v>6</v>
      </c>
      <c r="E71" s="4">
        <v>5</v>
      </c>
      <c r="F71" s="12">
        <f t="shared" ref="F71" si="10">SUM(D71:E71)</f>
        <v>11</v>
      </c>
      <c r="G71" s="4">
        <v>0</v>
      </c>
      <c r="H71" s="4">
        <v>0.55000000000000004</v>
      </c>
    </row>
    <row r="72" spans="1:8" x14ac:dyDescent="0.3">
      <c r="A72" s="10">
        <v>54</v>
      </c>
      <c r="B72" s="8" t="s">
        <v>61</v>
      </c>
      <c r="C72" s="2" t="s">
        <v>66</v>
      </c>
      <c r="D72" s="4">
        <v>6</v>
      </c>
      <c r="E72" s="4">
        <v>5</v>
      </c>
      <c r="F72" s="12">
        <f>SUM(D72:E72)</f>
        <v>11</v>
      </c>
      <c r="G72" s="4">
        <v>0</v>
      </c>
      <c r="H72" s="4">
        <v>0.49</v>
      </c>
    </row>
  </sheetData>
  <mergeCells count="6">
    <mergeCell ref="C2:G2"/>
    <mergeCell ref="A5:H5"/>
    <mergeCell ref="A20:H20"/>
    <mergeCell ref="A35:H35"/>
    <mergeCell ref="A50:H50"/>
    <mergeCell ref="A63:H6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AFB47-21D0-4000-B980-D0EF5074EF30}">
  <dimension ref="B2:S33"/>
  <sheetViews>
    <sheetView tabSelected="1" zoomScale="90" zoomScaleNormal="90" workbookViewId="0">
      <selection activeCell="D6" sqref="D6"/>
    </sheetView>
  </sheetViews>
  <sheetFormatPr baseColWidth="10" defaultRowHeight="14.4" x14ac:dyDescent="0.3"/>
  <cols>
    <col min="1" max="1" width="2.5546875" customWidth="1"/>
    <col min="2" max="2" width="4.109375" customWidth="1"/>
    <col min="3" max="3" width="5.88671875" bestFit="1" customWidth="1"/>
    <col min="4" max="4" width="30.21875" customWidth="1"/>
    <col min="5" max="5" width="10.88671875" bestFit="1" customWidth="1"/>
    <col min="6" max="6" width="9.88671875" bestFit="1" customWidth="1"/>
    <col min="7" max="7" width="9.88671875" customWidth="1"/>
    <col min="8" max="8" width="8.109375" customWidth="1"/>
    <col min="9" max="9" width="9.5546875" customWidth="1"/>
    <col min="10" max="10" width="4" customWidth="1"/>
    <col min="11" max="11" width="3.6640625" customWidth="1"/>
    <col min="12" max="12" width="27.33203125" customWidth="1"/>
    <col min="13" max="13" width="4.5546875" customWidth="1"/>
    <col min="14" max="14" width="3.44140625" customWidth="1"/>
    <col min="15" max="15" width="28" customWidth="1"/>
    <col min="16" max="16" width="4.44140625" customWidth="1"/>
    <col min="17" max="17" width="5.6640625" customWidth="1"/>
    <col min="18" max="18" width="25.44140625" customWidth="1"/>
    <col min="19" max="20" width="10.88671875" customWidth="1"/>
    <col min="21" max="21" width="7.5546875" customWidth="1"/>
    <col min="22" max="22" width="8.5546875" customWidth="1"/>
    <col min="23" max="23" width="9.5546875" customWidth="1"/>
    <col min="24" max="24" width="4.33203125" customWidth="1"/>
    <col min="25" max="25" width="5.109375" customWidth="1"/>
  </cols>
  <sheetData>
    <row r="2" spans="2:19" ht="18" x14ac:dyDescent="0.35">
      <c r="B2" s="25" t="s">
        <v>109</v>
      </c>
      <c r="C2" s="25"/>
      <c r="D2" s="25"/>
      <c r="E2" s="25"/>
      <c r="F2" s="25"/>
      <c r="G2" s="25"/>
      <c r="H2" s="25"/>
      <c r="I2" s="25"/>
      <c r="J2" s="11"/>
      <c r="K2" s="11"/>
      <c r="L2" s="11"/>
      <c r="M2" s="11"/>
      <c r="N2" s="11"/>
      <c r="O2" s="11"/>
      <c r="P2" s="11"/>
      <c r="Q2" s="11"/>
      <c r="R2" s="11"/>
      <c r="S2" s="11"/>
    </row>
    <row r="4" spans="2:19" ht="15" thickBot="1" x14ac:dyDescent="0.35"/>
    <row r="5" spans="2:19" ht="15" thickBot="1" x14ac:dyDescent="0.35">
      <c r="B5" s="22" t="s">
        <v>93</v>
      </c>
      <c r="C5" s="23"/>
      <c r="D5" s="23"/>
      <c r="E5" s="23"/>
      <c r="F5" s="23"/>
      <c r="G5" s="23"/>
      <c r="H5" s="23"/>
      <c r="I5" s="24"/>
    </row>
    <row r="6" spans="2:19" x14ac:dyDescent="0.3">
      <c r="B6" s="6" t="s">
        <v>79</v>
      </c>
      <c r="C6" s="5" t="s">
        <v>69</v>
      </c>
      <c r="D6" s="1" t="s">
        <v>70</v>
      </c>
      <c r="E6" s="3" t="s">
        <v>71</v>
      </c>
      <c r="F6" s="3" t="s">
        <v>72</v>
      </c>
      <c r="G6" s="3" t="s">
        <v>73</v>
      </c>
      <c r="H6" s="3" t="s">
        <v>0</v>
      </c>
      <c r="I6" s="3" t="s">
        <v>1</v>
      </c>
    </row>
    <row r="7" spans="2:19" x14ac:dyDescent="0.3">
      <c r="B7" s="8">
        <v>1</v>
      </c>
      <c r="C7" s="17" t="s">
        <v>2</v>
      </c>
      <c r="D7" s="2" t="s">
        <v>81</v>
      </c>
      <c r="E7" s="2">
        <v>10</v>
      </c>
      <c r="F7" s="2">
        <v>12</v>
      </c>
      <c r="G7" s="2">
        <f t="shared" ref="G7:G18" si="0">+E7+F7</f>
        <v>22</v>
      </c>
      <c r="H7" s="14" t="s">
        <v>74</v>
      </c>
      <c r="I7" s="15">
        <v>1.27</v>
      </c>
    </row>
    <row r="8" spans="2:19" x14ac:dyDescent="0.3">
      <c r="B8" s="18">
        <v>2</v>
      </c>
      <c r="C8" s="17" t="s">
        <v>2</v>
      </c>
      <c r="D8" s="13" t="s">
        <v>94</v>
      </c>
      <c r="E8" s="4">
        <v>10</v>
      </c>
      <c r="F8" s="4">
        <v>12</v>
      </c>
      <c r="G8" s="4">
        <f t="shared" si="0"/>
        <v>22</v>
      </c>
      <c r="H8" s="14">
        <v>4.5</v>
      </c>
      <c r="I8" s="14">
        <v>1.2722772277227723</v>
      </c>
    </row>
    <row r="9" spans="2:19" x14ac:dyDescent="0.3">
      <c r="B9" s="8">
        <v>3</v>
      </c>
      <c r="C9" s="8" t="s">
        <v>23</v>
      </c>
      <c r="D9" s="2" t="s">
        <v>85</v>
      </c>
      <c r="E9" s="2">
        <v>10</v>
      </c>
      <c r="F9" s="2">
        <v>11</v>
      </c>
      <c r="G9" s="2">
        <f t="shared" si="0"/>
        <v>21</v>
      </c>
      <c r="H9" s="16">
        <v>0.03</v>
      </c>
      <c r="I9" s="16">
        <v>0.88</v>
      </c>
    </row>
    <row r="10" spans="2:19" x14ac:dyDescent="0.3">
      <c r="B10" s="18">
        <v>4</v>
      </c>
      <c r="C10" s="18" t="s">
        <v>23</v>
      </c>
      <c r="D10" s="4" t="s">
        <v>95</v>
      </c>
      <c r="E10" s="4">
        <v>8</v>
      </c>
      <c r="F10" s="4">
        <v>11</v>
      </c>
      <c r="G10" s="4">
        <f t="shared" si="0"/>
        <v>19</v>
      </c>
      <c r="H10" s="19">
        <v>0.17777777777777778</v>
      </c>
      <c r="I10" s="19">
        <v>1.653061224489796</v>
      </c>
    </row>
    <row r="11" spans="2:19" x14ac:dyDescent="0.3">
      <c r="B11" s="8">
        <v>5</v>
      </c>
      <c r="C11" s="8" t="s">
        <v>40</v>
      </c>
      <c r="D11" s="4" t="s">
        <v>96</v>
      </c>
      <c r="E11" s="4">
        <v>10</v>
      </c>
      <c r="F11" s="4">
        <v>10</v>
      </c>
      <c r="G11" s="4">
        <f t="shared" si="0"/>
        <v>20</v>
      </c>
      <c r="H11" s="19" t="s">
        <v>74</v>
      </c>
      <c r="I11" s="19">
        <v>1.297979797979798</v>
      </c>
    </row>
    <row r="12" spans="2:19" x14ac:dyDescent="0.3">
      <c r="B12" s="18">
        <v>6</v>
      </c>
      <c r="C12" s="8" t="s">
        <v>40</v>
      </c>
      <c r="D12" s="2" t="s">
        <v>89</v>
      </c>
      <c r="E12" s="2">
        <v>8</v>
      </c>
      <c r="F12" s="2">
        <v>10</v>
      </c>
      <c r="G12" s="4">
        <f t="shared" si="0"/>
        <v>18</v>
      </c>
      <c r="H12" s="16">
        <v>0.67</v>
      </c>
      <c r="I12" s="16">
        <v>0.92</v>
      </c>
    </row>
    <row r="13" spans="2:19" x14ac:dyDescent="0.3">
      <c r="B13" s="8">
        <v>7</v>
      </c>
      <c r="C13" s="8" t="s">
        <v>4</v>
      </c>
      <c r="D13" s="4" t="s">
        <v>97</v>
      </c>
      <c r="E13" s="4">
        <v>8</v>
      </c>
      <c r="F13" s="4">
        <v>9</v>
      </c>
      <c r="G13" s="4">
        <f t="shared" si="0"/>
        <v>17</v>
      </c>
      <c r="H13" s="19">
        <v>3</v>
      </c>
      <c r="I13" s="19">
        <v>1.5808383233532934</v>
      </c>
    </row>
    <row r="14" spans="2:19" x14ac:dyDescent="0.3">
      <c r="B14" s="18">
        <v>8</v>
      </c>
      <c r="C14" s="18" t="s">
        <v>4</v>
      </c>
      <c r="D14" s="2" t="s">
        <v>83</v>
      </c>
      <c r="E14" s="2">
        <v>8</v>
      </c>
      <c r="F14" s="2">
        <v>9</v>
      </c>
      <c r="G14" s="4">
        <f t="shared" si="0"/>
        <v>17</v>
      </c>
      <c r="H14" s="14">
        <v>1.4</v>
      </c>
      <c r="I14" s="15">
        <v>1.7218543046357615</v>
      </c>
    </row>
    <row r="15" spans="2:19" x14ac:dyDescent="0.3">
      <c r="B15" s="8">
        <v>9</v>
      </c>
      <c r="C15" s="8" t="s">
        <v>16</v>
      </c>
      <c r="D15" s="4" t="s">
        <v>84</v>
      </c>
      <c r="E15" s="4">
        <v>7</v>
      </c>
      <c r="F15" s="4">
        <v>8</v>
      </c>
      <c r="G15" s="4">
        <f t="shared" si="0"/>
        <v>15</v>
      </c>
      <c r="H15" s="19">
        <v>1.2</v>
      </c>
      <c r="I15" s="19">
        <v>1.08675799086758</v>
      </c>
    </row>
    <row r="16" spans="2:19" x14ac:dyDescent="0.3">
      <c r="B16" s="18">
        <v>10</v>
      </c>
      <c r="C16" s="8" t="s">
        <v>16</v>
      </c>
      <c r="D16" s="2" t="s">
        <v>92</v>
      </c>
      <c r="E16" s="2">
        <v>7</v>
      </c>
      <c r="F16" s="2">
        <v>8</v>
      </c>
      <c r="G16" s="4">
        <f t="shared" si="0"/>
        <v>15</v>
      </c>
      <c r="H16" s="16">
        <v>0.33</v>
      </c>
      <c r="I16" s="16">
        <v>0.7</v>
      </c>
    </row>
    <row r="17" spans="2:9" x14ac:dyDescent="0.3">
      <c r="B17" s="8">
        <v>11</v>
      </c>
      <c r="C17" s="8" t="s">
        <v>32</v>
      </c>
      <c r="D17" s="4" t="s">
        <v>67</v>
      </c>
      <c r="E17" s="4">
        <v>7</v>
      </c>
      <c r="F17" s="4">
        <v>7</v>
      </c>
      <c r="G17" s="4">
        <f t="shared" si="0"/>
        <v>14</v>
      </c>
      <c r="H17" s="19">
        <v>1</v>
      </c>
      <c r="I17" s="19">
        <v>0.93309859154929575</v>
      </c>
    </row>
    <row r="18" spans="2:9" x14ac:dyDescent="0.3">
      <c r="B18" s="18">
        <v>12</v>
      </c>
      <c r="C18" s="18" t="s">
        <v>32</v>
      </c>
      <c r="D18" s="2" t="s">
        <v>86</v>
      </c>
      <c r="E18" s="2">
        <v>7</v>
      </c>
      <c r="F18" s="2">
        <v>7</v>
      </c>
      <c r="G18" s="4">
        <f t="shared" si="0"/>
        <v>14</v>
      </c>
      <c r="H18" s="14">
        <v>1.1666666666666667</v>
      </c>
      <c r="I18" s="15">
        <v>1.0638297872340425</v>
      </c>
    </row>
    <row r="19" spans="2:9" ht="15" thickBot="1" x14ac:dyDescent="0.35"/>
    <row r="20" spans="2:9" ht="15" thickBot="1" x14ac:dyDescent="0.35">
      <c r="B20" s="22" t="s">
        <v>98</v>
      </c>
      <c r="C20" s="23"/>
      <c r="D20" s="23"/>
      <c r="E20" s="23"/>
      <c r="F20" s="23"/>
      <c r="G20" s="23"/>
      <c r="H20" s="23"/>
      <c r="I20" s="24"/>
    </row>
    <row r="21" spans="2:9" x14ac:dyDescent="0.3">
      <c r="B21" s="6" t="s">
        <v>79</v>
      </c>
      <c r="C21" s="5" t="s">
        <v>69</v>
      </c>
      <c r="D21" s="5" t="s">
        <v>70</v>
      </c>
      <c r="E21" s="7" t="s">
        <v>71</v>
      </c>
      <c r="F21" s="7" t="s">
        <v>72</v>
      </c>
      <c r="G21" s="7" t="s">
        <v>73</v>
      </c>
      <c r="H21" s="7" t="s">
        <v>0</v>
      </c>
      <c r="I21" s="7" t="s">
        <v>1</v>
      </c>
    </row>
    <row r="22" spans="2:9" x14ac:dyDescent="0.3">
      <c r="B22" s="8">
        <v>13</v>
      </c>
      <c r="C22" s="8" t="s">
        <v>49</v>
      </c>
      <c r="D22" s="4" t="s">
        <v>99</v>
      </c>
      <c r="E22" s="4">
        <v>6</v>
      </c>
      <c r="F22" s="4">
        <v>6</v>
      </c>
      <c r="G22" s="4">
        <f t="shared" ref="G22:G33" si="1">+E22+F22</f>
        <v>12</v>
      </c>
      <c r="H22" s="19">
        <v>0.7142857142857143</v>
      </c>
      <c r="I22" s="19">
        <v>1.1072961373390557</v>
      </c>
    </row>
    <row r="23" spans="2:9" x14ac:dyDescent="0.3">
      <c r="B23" s="18">
        <v>14</v>
      </c>
      <c r="C23" s="18" t="s">
        <v>49</v>
      </c>
      <c r="D23" s="2" t="s">
        <v>82</v>
      </c>
      <c r="E23" s="2">
        <v>6</v>
      </c>
      <c r="F23" s="2">
        <v>6</v>
      </c>
      <c r="G23" s="4">
        <f t="shared" si="1"/>
        <v>12</v>
      </c>
      <c r="H23" s="16">
        <v>0.1</v>
      </c>
      <c r="I23" s="16">
        <v>0.57999999999999996</v>
      </c>
    </row>
    <row r="24" spans="2:9" x14ac:dyDescent="0.3">
      <c r="B24" s="8">
        <v>15</v>
      </c>
      <c r="C24" s="8" t="s">
        <v>61</v>
      </c>
      <c r="D24" s="4" t="s">
        <v>100</v>
      </c>
      <c r="E24" s="4">
        <v>6</v>
      </c>
      <c r="F24" s="4">
        <v>5</v>
      </c>
      <c r="G24" s="4">
        <f t="shared" si="1"/>
        <v>11</v>
      </c>
      <c r="H24" s="19">
        <v>0.7142857142857143</v>
      </c>
      <c r="I24" s="19">
        <v>0.88627450980392153</v>
      </c>
    </row>
    <row r="25" spans="2:9" x14ac:dyDescent="0.3">
      <c r="B25" s="8">
        <v>16</v>
      </c>
      <c r="C25" s="8" t="s">
        <v>61</v>
      </c>
      <c r="D25" s="2" t="s">
        <v>87</v>
      </c>
      <c r="E25" s="2">
        <v>6</v>
      </c>
      <c r="F25" s="2">
        <v>5</v>
      </c>
      <c r="G25" s="4">
        <f t="shared" si="1"/>
        <v>11</v>
      </c>
      <c r="H25" s="14">
        <v>0.625</v>
      </c>
      <c r="I25" s="15">
        <v>0.85090909090909095</v>
      </c>
    </row>
    <row r="26" spans="2:9" x14ac:dyDescent="0.3">
      <c r="B26" s="18">
        <v>17</v>
      </c>
      <c r="C26" s="18" t="s">
        <v>101</v>
      </c>
      <c r="D26" s="4" t="s">
        <v>102</v>
      </c>
      <c r="E26" s="4">
        <v>5</v>
      </c>
      <c r="F26" s="4">
        <v>4</v>
      </c>
      <c r="G26" s="4">
        <f t="shared" si="1"/>
        <v>9</v>
      </c>
      <c r="H26" s="19">
        <v>0.7142857142857143</v>
      </c>
      <c r="I26" s="19">
        <v>0.95528455284552849</v>
      </c>
    </row>
    <row r="27" spans="2:9" x14ac:dyDescent="0.3">
      <c r="B27" s="8">
        <v>18</v>
      </c>
      <c r="C27" s="20" t="s">
        <v>101</v>
      </c>
      <c r="D27" t="s">
        <v>90</v>
      </c>
      <c r="E27" s="2">
        <v>5</v>
      </c>
      <c r="F27" s="2">
        <v>4</v>
      </c>
      <c r="G27" s="4">
        <f t="shared" si="1"/>
        <v>9</v>
      </c>
      <c r="H27" s="16">
        <v>0</v>
      </c>
      <c r="I27" s="16">
        <v>0.48</v>
      </c>
    </row>
    <row r="28" spans="2:9" x14ac:dyDescent="0.3">
      <c r="B28" s="8">
        <v>19</v>
      </c>
      <c r="C28" s="8" t="s">
        <v>103</v>
      </c>
      <c r="D28" s="4" t="s">
        <v>104</v>
      </c>
      <c r="E28" s="4">
        <v>5</v>
      </c>
      <c r="F28" s="4">
        <v>3</v>
      </c>
      <c r="G28" s="4">
        <f t="shared" si="1"/>
        <v>8</v>
      </c>
      <c r="H28" s="19">
        <v>0.5</v>
      </c>
      <c r="I28" s="19">
        <v>0.92338709677419351</v>
      </c>
    </row>
    <row r="29" spans="2:9" x14ac:dyDescent="0.3">
      <c r="B29" s="18">
        <v>20</v>
      </c>
      <c r="C29" s="18" t="s">
        <v>103</v>
      </c>
      <c r="D29" s="2" t="s">
        <v>88</v>
      </c>
      <c r="E29" s="2">
        <v>5</v>
      </c>
      <c r="F29" s="2">
        <v>3</v>
      </c>
      <c r="G29" s="4">
        <f t="shared" si="1"/>
        <v>8</v>
      </c>
      <c r="H29" s="14">
        <v>0.25</v>
      </c>
      <c r="I29" s="15">
        <v>0.73750000000000004</v>
      </c>
    </row>
    <row r="30" spans="2:9" x14ac:dyDescent="0.3">
      <c r="B30" s="8">
        <v>21</v>
      </c>
      <c r="C30" s="8" t="s">
        <v>105</v>
      </c>
      <c r="D30" s="2" t="s">
        <v>91</v>
      </c>
      <c r="E30" s="2">
        <v>4</v>
      </c>
      <c r="F30" s="2">
        <v>2</v>
      </c>
      <c r="G30" s="4">
        <f t="shared" si="1"/>
        <v>6</v>
      </c>
      <c r="H30" s="14">
        <v>0.625</v>
      </c>
      <c r="I30" s="15">
        <v>0.90036900369003692</v>
      </c>
    </row>
    <row r="31" spans="2:9" x14ac:dyDescent="0.3">
      <c r="B31" s="8">
        <v>22</v>
      </c>
      <c r="C31" s="8" t="s">
        <v>105</v>
      </c>
      <c r="D31" s="4" t="s">
        <v>106</v>
      </c>
      <c r="E31" s="4">
        <v>4</v>
      </c>
      <c r="F31" s="4">
        <v>2</v>
      </c>
      <c r="G31" s="4">
        <f t="shared" si="1"/>
        <v>6</v>
      </c>
      <c r="H31" s="19">
        <v>0</v>
      </c>
      <c r="I31" s="19">
        <v>0.436</v>
      </c>
    </row>
    <row r="32" spans="2:9" x14ac:dyDescent="0.3">
      <c r="B32" s="18">
        <v>23</v>
      </c>
      <c r="C32" s="18" t="s">
        <v>107</v>
      </c>
      <c r="D32" s="2" t="s">
        <v>108</v>
      </c>
      <c r="E32" s="4">
        <v>4</v>
      </c>
      <c r="F32" s="4">
        <v>1</v>
      </c>
      <c r="G32" s="4">
        <f t="shared" si="1"/>
        <v>5</v>
      </c>
      <c r="H32" s="19">
        <v>0.1</v>
      </c>
      <c r="I32" s="19">
        <v>0.71610169491525422</v>
      </c>
    </row>
    <row r="33" spans="2:9" x14ac:dyDescent="0.3">
      <c r="B33" s="8">
        <v>24</v>
      </c>
      <c r="C33" s="8" t="s">
        <v>107</v>
      </c>
      <c r="D33" s="2" t="s">
        <v>12</v>
      </c>
      <c r="E33" s="2">
        <v>4</v>
      </c>
      <c r="F33" s="2">
        <v>1</v>
      </c>
      <c r="G33" s="4">
        <f t="shared" si="1"/>
        <v>5</v>
      </c>
      <c r="H33" s="19">
        <v>0.1</v>
      </c>
      <c r="I33" s="15">
        <v>0.66287878787878785</v>
      </c>
    </row>
  </sheetData>
  <mergeCells count="3">
    <mergeCell ref="B20:I20"/>
    <mergeCell ref="B2:I2"/>
    <mergeCell ref="B5:I5"/>
  </mergeCells>
  <pageMargins left="0.7" right="0.7" top="0.75" bottom="0.75" header="0.3" footer="0.3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Fase Clasificatoria Damas  U16</vt:lpstr>
      <vt:lpstr>Fase Clasificaroria Varones U16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Ivert Mondaca</dc:creator>
  <cp:lastModifiedBy>Ivert Mondaca</cp:lastModifiedBy>
  <dcterms:created xsi:type="dcterms:W3CDTF">2025-03-26T11:19:47Z</dcterms:created>
  <dcterms:modified xsi:type="dcterms:W3CDTF">2025-03-26T11:58:44Z</dcterms:modified>
</cp:coreProperties>
</file>